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AI\"/>
    </mc:Choice>
  </mc:AlternateContent>
  <xr:revisionPtr revIDLastSave="0" documentId="13_ncr:1_{6CB1BC15-A278-42FC-889F-EB7B60A0B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mult" sheetId="5" r:id="rId1"/>
    <sheet name="train" sheetId="1" r:id="rId2"/>
    <sheet name="nnet" sheetId="4" r:id="rId3"/>
  </sheets>
  <definedNames>
    <definedName name="_xlnm._FilterDatabase" localSheetId="0" hidden="1">mmult!$A$4:$H$715</definedName>
    <definedName name="_xlnm._FilterDatabase" localSheetId="2" hidden="1">nnet!$A$4:$H$716</definedName>
    <definedName name="_xlnm._FilterDatabase" localSheetId="1" hidden="1">train!$A$4:$H$716</definedName>
    <definedName name="solver_adj" localSheetId="0" hidden="1">mmult!$R$5:$AA$5</definedName>
    <definedName name="solver_adj" localSheetId="2" hidden="1">nnet!$R$5:$AA$6</definedName>
    <definedName name="solver_adj" localSheetId="1" hidden="1">train!$S$5:$AB$5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2</definedName>
    <definedName name="solver_drv" localSheetId="2" hidden="1">2</definedName>
    <definedName name="solver_drv" localSheetId="1" hidden="1">2</definedName>
    <definedName name="solver_eng" localSheetId="0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2</definedName>
    <definedName name="solver_neg" localSheetId="2" hidden="1">2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0</definedName>
    <definedName name="solver_num" localSheetId="2" hidden="1">0</definedName>
    <definedName name="solver_num" localSheetId="1" hidden="1">0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mmult!$W$7</definedName>
    <definedName name="solver_opt" localSheetId="2" hidden="1">nnet!$W$8</definedName>
    <definedName name="solver_opt" localSheetId="1" hidden="1">train!$X$8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2</definedName>
    <definedName name="solver_rbv" localSheetId="2" hidden="1">2</definedName>
    <definedName name="solver_rbv" localSheetId="1" hidden="1">2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5" l="1" a="1"/>
  <c r="AC40" i="5" s="1"/>
  <c r="AD5" i="4"/>
  <c r="AC6" i="4"/>
  <c r="AC5" i="4"/>
  <c r="AD696" i="5" l="1"/>
  <c r="AD666" i="5"/>
  <c r="AD642" i="5"/>
  <c r="AD624" i="5"/>
  <c r="AD600" i="5"/>
  <c r="AD576" i="5"/>
  <c r="AD552" i="5"/>
  <c r="AD534" i="5"/>
  <c r="AD516" i="5"/>
  <c r="AD485" i="5"/>
  <c r="AD466" i="5"/>
  <c r="AD427" i="5"/>
  <c r="AD394" i="5"/>
  <c r="AC350" i="5"/>
  <c r="AC262" i="5"/>
  <c r="AC238" i="5"/>
  <c r="AC190" i="5"/>
  <c r="AD40" i="5"/>
  <c r="AC714" i="5"/>
  <c r="AC708" i="5"/>
  <c r="AC702" i="5"/>
  <c r="AC696" i="5"/>
  <c r="AC690" i="5"/>
  <c r="AC684" i="5"/>
  <c r="AC678" i="5"/>
  <c r="AC672" i="5"/>
  <c r="AC666" i="5"/>
  <c r="AC660" i="5"/>
  <c r="AC654" i="5"/>
  <c r="AC648" i="5"/>
  <c r="AC642" i="5"/>
  <c r="AC636" i="5"/>
  <c r="AC630" i="5"/>
  <c r="AC624" i="5"/>
  <c r="AC618" i="5"/>
  <c r="AC612" i="5"/>
  <c r="AC606" i="5"/>
  <c r="AC600" i="5"/>
  <c r="AC594" i="5"/>
  <c r="AC588" i="5"/>
  <c r="AC582" i="5"/>
  <c r="AC576" i="5"/>
  <c r="AC570" i="5"/>
  <c r="AC564" i="5"/>
  <c r="AC558" i="5"/>
  <c r="AC552" i="5"/>
  <c r="AC546" i="5"/>
  <c r="AC540" i="5"/>
  <c r="AC534" i="5"/>
  <c r="AC528" i="5"/>
  <c r="AC522" i="5"/>
  <c r="AC516" i="5"/>
  <c r="AC510" i="5"/>
  <c r="AD502" i="5"/>
  <c r="AD494" i="5"/>
  <c r="AD484" i="5"/>
  <c r="AD476" i="5"/>
  <c r="AC466" i="5"/>
  <c r="AD457" i="5"/>
  <c r="AD446" i="5"/>
  <c r="AD435" i="5"/>
  <c r="AD424" i="5"/>
  <c r="AC416" i="5"/>
  <c r="AC405" i="5"/>
  <c r="AC394" i="5"/>
  <c r="AD385" i="5"/>
  <c r="AD374" i="5"/>
  <c r="AD363" i="5"/>
  <c r="AD346" i="5"/>
  <c r="AD328" i="5"/>
  <c r="AC309" i="5"/>
  <c r="AC285" i="5"/>
  <c r="AC261" i="5"/>
  <c r="AC237" i="5"/>
  <c r="AC213" i="5"/>
  <c r="AC189" i="5"/>
  <c r="AC165" i="5"/>
  <c r="AC141" i="5"/>
  <c r="AC112" i="5"/>
  <c r="AC76" i="5"/>
  <c r="AC5" i="5"/>
  <c r="AC11" i="5"/>
  <c r="AC17" i="5"/>
  <c r="AC23" i="5"/>
  <c r="AC29" i="5"/>
  <c r="AC35" i="5"/>
  <c r="AC41" i="5"/>
  <c r="AC47" i="5"/>
  <c r="AC53" i="5"/>
  <c r="AC59" i="5"/>
  <c r="AC65" i="5"/>
  <c r="AC71" i="5"/>
  <c r="AC77" i="5"/>
  <c r="AC83" i="5"/>
  <c r="AC89" i="5"/>
  <c r="AC95" i="5"/>
  <c r="AC101" i="5"/>
  <c r="AC107" i="5"/>
  <c r="AC113" i="5"/>
  <c r="AC119" i="5"/>
  <c r="AC125" i="5"/>
  <c r="AC131" i="5"/>
  <c r="AC137" i="5"/>
  <c r="AC143" i="5"/>
  <c r="AC149" i="5"/>
  <c r="AC155" i="5"/>
  <c r="AC161" i="5"/>
  <c r="AC167" i="5"/>
  <c r="AC173" i="5"/>
  <c r="AC179" i="5"/>
  <c r="AC185" i="5"/>
  <c r="AC191" i="5"/>
  <c r="AC197" i="5"/>
  <c r="AC203" i="5"/>
  <c r="AC209" i="5"/>
  <c r="AC215" i="5"/>
  <c r="AC221" i="5"/>
  <c r="AC227" i="5"/>
  <c r="AC233" i="5"/>
  <c r="AC239" i="5"/>
  <c r="AC245" i="5"/>
  <c r="AC251" i="5"/>
  <c r="AC257" i="5"/>
  <c r="AC263" i="5"/>
  <c r="AC269" i="5"/>
  <c r="AC275" i="5"/>
  <c r="AC281" i="5"/>
  <c r="AC287" i="5"/>
  <c r="AC293" i="5"/>
  <c r="AC299" i="5"/>
  <c r="AC305" i="5"/>
  <c r="AC311" i="5"/>
  <c r="AC317" i="5"/>
  <c r="AC323" i="5"/>
  <c r="AC329" i="5"/>
  <c r="AC335" i="5"/>
  <c r="AC341" i="5"/>
  <c r="AC347" i="5"/>
  <c r="AC353" i="5"/>
  <c r="AC359" i="5"/>
  <c r="AC365" i="5"/>
  <c r="AC371" i="5"/>
  <c r="AC377" i="5"/>
  <c r="AC383" i="5"/>
  <c r="AC389" i="5"/>
  <c r="AC395" i="5"/>
  <c r="AC401" i="5"/>
  <c r="AC407" i="5"/>
  <c r="AC413" i="5"/>
  <c r="AC419" i="5"/>
  <c r="AC425" i="5"/>
  <c r="AC431" i="5"/>
  <c r="AC437" i="5"/>
  <c r="AC443" i="5"/>
  <c r="AC449" i="5"/>
  <c r="AC455" i="5"/>
  <c r="AC461" i="5"/>
  <c r="AC467" i="5"/>
  <c r="AC473" i="5"/>
  <c r="AC479" i="5"/>
  <c r="AC485" i="5"/>
  <c r="AC491" i="5"/>
  <c r="AC497" i="5"/>
  <c r="AC503" i="5"/>
  <c r="AC509" i="5"/>
  <c r="AD5" i="5"/>
  <c r="AD11" i="5"/>
  <c r="AD17" i="5"/>
  <c r="AD23" i="5"/>
  <c r="AD29" i="5"/>
  <c r="AD35" i="5"/>
  <c r="AD41" i="5"/>
  <c r="AD47" i="5"/>
  <c r="AD53" i="5"/>
  <c r="AD59" i="5"/>
  <c r="AD65" i="5"/>
  <c r="AD71" i="5"/>
  <c r="AD77" i="5"/>
  <c r="AD83" i="5"/>
  <c r="AD89" i="5"/>
  <c r="AD95" i="5"/>
  <c r="AD101" i="5"/>
  <c r="AD107" i="5"/>
  <c r="AD113" i="5"/>
  <c r="AD119" i="5"/>
  <c r="AD125" i="5"/>
  <c r="AD131" i="5"/>
  <c r="AD137" i="5"/>
  <c r="AD143" i="5"/>
  <c r="AD149" i="5"/>
  <c r="AD155" i="5"/>
  <c r="AD161" i="5"/>
  <c r="AD167" i="5"/>
  <c r="AD173" i="5"/>
  <c r="AD179" i="5"/>
  <c r="AD185" i="5"/>
  <c r="AD191" i="5"/>
  <c r="AD197" i="5"/>
  <c r="AD203" i="5"/>
  <c r="AD209" i="5"/>
  <c r="AD215" i="5"/>
  <c r="AD221" i="5"/>
  <c r="AD227" i="5"/>
  <c r="AD233" i="5"/>
  <c r="AD239" i="5"/>
  <c r="AD245" i="5"/>
  <c r="AD251" i="5"/>
  <c r="AD257" i="5"/>
  <c r="AD263" i="5"/>
  <c r="AD269" i="5"/>
  <c r="AD275" i="5"/>
  <c r="AD281" i="5"/>
  <c r="AD287" i="5"/>
  <c r="AD293" i="5"/>
  <c r="AD299" i="5"/>
  <c r="AD305" i="5"/>
  <c r="AD311" i="5"/>
  <c r="AD317" i="5"/>
  <c r="AD323" i="5"/>
  <c r="AD329" i="5"/>
  <c r="AD335" i="5"/>
  <c r="AD341" i="5"/>
  <c r="AD347" i="5"/>
  <c r="AD353" i="5"/>
  <c r="AD359" i="5"/>
  <c r="AD365" i="5"/>
  <c r="AD371" i="5"/>
  <c r="AD377" i="5"/>
  <c r="AD383" i="5"/>
  <c r="AD389" i="5"/>
  <c r="AD395" i="5"/>
  <c r="AD401" i="5"/>
  <c r="AD407" i="5"/>
  <c r="AD413" i="5"/>
  <c r="AD419" i="5"/>
  <c r="AD425" i="5"/>
  <c r="AD431" i="5"/>
  <c r="AD437" i="5"/>
  <c r="AD443" i="5"/>
  <c r="AD449" i="5"/>
  <c r="AD455" i="5"/>
  <c r="AD461" i="5"/>
  <c r="AD467" i="5"/>
  <c r="AC6" i="5"/>
  <c r="AC12" i="5"/>
  <c r="AC18" i="5"/>
  <c r="AC24" i="5"/>
  <c r="AC30" i="5"/>
  <c r="AC36" i="5"/>
  <c r="AC42" i="5"/>
  <c r="AC48" i="5"/>
  <c r="AC54" i="5"/>
  <c r="AC60" i="5"/>
  <c r="AC66" i="5"/>
  <c r="AC72" i="5"/>
  <c r="AC78" i="5"/>
  <c r="AC84" i="5"/>
  <c r="AC90" i="5"/>
  <c r="AC96" i="5"/>
  <c r="AC102" i="5"/>
  <c r="AC108" i="5"/>
  <c r="AC114" i="5"/>
  <c r="AC120" i="5"/>
  <c r="AC126" i="5"/>
  <c r="AC132" i="5"/>
  <c r="AC138" i="5"/>
  <c r="AC144" i="5"/>
  <c r="AC150" i="5"/>
  <c r="AC156" i="5"/>
  <c r="AC162" i="5"/>
  <c r="AC168" i="5"/>
  <c r="AC174" i="5"/>
  <c r="AC180" i="5"/>
  <c r="AC186" i="5"/>
  <c r="AC192" i="5"/>
  <c r="AC198" i="5"/>
  <c r="AC204" i="5"/>
  <c r="AC210" i="5"/>
  <c r="AC216" i="5"/>
  <c r="AC222" i="5"/>
  <c r="AC228" i="5"/>
  <c r="AC234" i="5"/>
  <c r="AC240" i="5"/>
  <c r="AC246" i="5"/>
  <c r="AC252" i="5"/>
  <c r="AC258" i="5"/>
  <c r="AC264" i="5"/>
  <c r="AC270" i="5"/>
  <c r="AC276" i="5"/>
  <c r="AC282" i="5"/>
  <c r="AC288" i="5"/>
  <c r="AC294" i="5"/>
  <c r="AC300" i="5"/>
  <c r="AC306" i="5"/>
  <c r="AC312" i="5"/>
  <c r="AC318" i="5"/>
  <c r="AC324" i="5"/>
  <c r="AC330" i="5"/>
  <c r="AC336" i="5"/>
  <c r="AC342" i="5"/>
  <c r="AC348" i="5"/>
  <c r="AC354" i="5"/>
  <c r="AC360" i="5"/>
  <c r="AC366" i="5"/>
  <c r="AC372" i="5"/>
  <c r="AC378" i="5"/>
  <c r="AC384" i="5"/>
  <c r="AC390" i="5"/>
  <c r="AC396" i="5"/>
  <c r="AC402" i="5"/>
  <c r="AC408" i="5"/>
  <c r="AC414" i="5"/>
  <c r="AC420" i="5"/>
  <c r="AC426" i="5"/>
  <c r="AC432" i="5"/>
  <c r="AC438" i="5"/>
  <c r="AC444" i="5"/>
  <c r="AC450" i="5"/>
  <c r="AC456" i="5"/>
  <c r="AC462" i="5"/>
  <c r="AC468" i="5"/>
  <c r="AC474" i="5"/>
  <c r="AC480" i="5"/>
  <c r="AC486" i="5"/>
  <c r="AC492" i="5"/>
  <c r="AC498" i="5"/>
  <c r="AD6" i="5"/>
  <c r="AD12" i="5"/>
  <c r="AD18" i="5"/>
  <c r="AD24" i="5"/>
  <c r="AD30" i="5"/>
  <c r="AD36" i="5"/>
  <c r="AD42" i="5"/>
  <c r="AD48" i="5"/>
  <c r="AD54" i="5"/>
  <c r="AD60" i="5"/>
  <c r="AD66" i="5"/>
  <c r="AD72" i="5"/>
  <c r="AD78" i="5"/>
  <c r="AD84" i="5"/>
  <c r="AD90" i="5"/>
  <c r="AD96" i="5"/>
  <c r="AD102" i="5"/>
  <c r="AD108" i="5"/>
  <c r="AD114" i="5"/>
  <c r="AD120" i="5"/>
  <c r="AD126" i="5"/>
  <c r="AD132" i="5"/>
  <c r="AD138" i="5"/>
  <c r="AD144" i="5"/>
  <c r="AD150" i="5"/>
  <c r="AD156" i="5"/>
  <c r="AD162" i="5"/>
  <c r="AD168" i="5"/>
  <c r="AD174" i="5"/>
  <c r="AD180" i="5"/>
  <c r="AD186" i="5"/>
  <c r="AD192" i="5"/>
  <c r="AD198" i="5"/>
  <c r="AD204" i="5"/>
  <c r="AD210" i="5"/>
  <c r="AD216" i="5"/>
  <c r="AD222" i="5"/>
  <c r="AD228" i="5"/>
  <c r="AD234" i="5"/>
  <c r="AD240" i="5"/>
  <c r="AD246" i="5"/>
  <c r="AD252" i="5"/>
  <c r="AD258" i="5"/>
  <c r="AD264" i="5"/>
  <c r="AD270" i="5"/>
  <c r="AD276" i="5"/>
  <c r="AD282" i="5"/>
  <c r="AD288" i="5"/>
  <c r="AD294" i="5"/>
  <c r="AD300" i="5"/>
  <c r="AD306" i="5"/>
  <c r="AD312" i="5"/>
  <c r="AD318" i="5"/>
  <c r="AD324" i="5"/>
  <c r="AD330" i="5"/>
  <c r="AD336" i="5"/>
  <c r="AD342" i="5"/>
  <c r="AD348" i="5"/>
  <c r="AD354" i="5"/>
  <c r="AD360" i="5"/>
  <c r="AD366" i="5"/>
  <c r="AD372" i="5"/>
  <c r="AD378" i="5"/>
  <c r="AD384" i="5"/>
  <c r="AD390" i="5"/>
  <c r="AD396" i="5"/>
  <c r="AD402" i="5"/>
  <c r="AD408" i="5"/>
  <c r="AD414" i="5"/>
  <c r="AD420" i="5"/>
  <c r="AD426" i="5"/>
  <c r="AD432" i="5"/>
  <c r="AD438" i="5"/>
  <c r="AD444" i="5"/>
  <c r="AD450" i="5"/>
  <c r="AD456" i="5"/>
  <c r="AD462" i="5"/>
  <c r="AD468" i="5"/>
  <c r="AD474" i="5"/>
  <c r="AD480" i="5"/>
  <c r="AD486" i="5"/>
  <c r="AD492" i="5"/>
  <c r="AD498" i="5"/>
  <c r="AD504" i="5"/>
  <c r="AC7" i="5"/>
  <c r="AC13" i="5"/>
  <c r="AC19" i="5"/>
  <c r="AC25" i="5"/>
  <c r="AC31" i="5"/>
  <c r="AC37" i="5"/>
  <c r="AC43" i="5"/>
  <c r="AC49" i="5"/>
  <c r="AC55" i="5"/>
  <c r="AC61" i="5"/>
  <c r="AC67" i="5"/>
  <c r="AC73" i="5"/>
  <c r="AC79" i="5"/>
  <c r="AC85" i="5"/>
  <c r="AC91" i="5"/>
  <c r="AC97" i="5"/>
  <c r="AC103" i="5"/>
  <c r="AC109" i="5"/>
  <c r="AC115" i="5"/>
  <c r="AC121" i="5"/>
  <c r="AC127" i="5"/>
  <c r="AC133" i="5"/>
  <c r="AC139" i="5"/>
  <c r="AC145" i="5"/>
  <c r="AC151" i="5"/>
  <c r="AC157" i="5"/>
  <c r="AC163" i="5"/>
  <c r="AC169" i="5"/>
  <c r="AC175" i="5"/>
  <c r="AC181" i="5"/>
  <c r="AC187" i="5"/>
  <c r="AC193" i="5"/>
  <c r="AC199" i="5"/>
  <c r="AC205" i="5"/>
  <c r="AC211" i="5"/>
  <c r="AC217" i="5"/>
  <c r="AC223" i="5"/>
  <c r="AC229" i="5"/>
  <c r="AC235" i="5"/>
  <c r="AC241" i="5"/>
  <c r="AC247" i="5"/>
  <c r="AC253" i="5"/>
  <c r="AC259" i="5"/>
  <c r="AC265" i="5"/>
  <c r="AC271" i="5"/>
  <c r="AC277" i="5"/>
  <c r="AC283" i="5"/>
  <c r="AC289" i="5"/>
  <c r="AC295" i="5"/>
  <c r="AC301" i="5"/>
  <c r="AC307" i="5"/>
  <c r="AC313" i="5"/>
  <c r="AC319" i="5"/>
  <c r="AC325" i="5"/>
  <c r="AC331" i="5"/>
  <c r="AC337" i="5"/>
  <c r="AC343" i="5"/>
  <c r="AC349" i="5"/>
  <c r="AC355" i="5"/>
  <c r="AC361" i="5"/>
  <c r="AC367" i="5"/>
  <c r="AC373" i="5"/>
  <c r="AC379" i="5"/>
  <c r="AC385" i="5"/>
  <c r="AC391" i="5"/>
  <c r="AC397" i="5"/>
  <c r="AC403" i="5"/>
  <c r="AC409" i="5"/>
  <c r="AC415" i="5"/>
  <c r="AC421" i="5"/>
  <c r="AC427" i="5"/>
  <c r="AC433" i="5"/>
  <c r="AC439" i="5"/>
  <c r="AC445" i="5"/>
  <c r="AC451" i="5"/>
  <c r="AC457" i="5"/>
  <c r="AC463" i="5"/>
  <c r="AC469" i="5"/>
  <c r="AC475" i="5"/>
  <c r="AC481" i="5"/>
  <c r="AC487" i="5"/>
  <c r="AC493" i="5"/>
  <c r="AC499" i="5"/>
  <c r="AD7" i="5"/>
  <c r="AD13" i="5"/>
  <c r="AD19" i="5"/>
  <c r="AD25" i="5"/>
  <c r="AD31" i="5"/>
  <c r="AD37" i="5"/>
  <c r="AD43" i="5"/>
  <c r="AD49" i="5"/>
  <c r="AD55" i="5"/>
  <c r="AD61" i="5"/>
  <c r="AD67" i="5"/>
  <c r="AD73" i="5"/>
  <c r="AD79" i="5"/>
  <c r="AD85" i="5"/>
  <c r="AD91" i="5"/>
  <c r="AD97" i="5"/>
  <c r="AD103" i="5"/>
  <c r="AD109" i="5"/>
  <c r="AD115" i="5"/>
  <c r="AD121" i="5"/>
  <c r="AD127" i="5"/>
  <c r="AD133" i="5"/>
  <c r="AD139" i="5"/>
  <c r="AD145" i="5"/>
  <c r="AD151" i="5"/>
  <c r="AD157" i="5"/>
  <c r="AD163" i="5"/>
  <c r="AD169" i="5"/>
  <c r="AD175" i="5"/>
  <c r="AD181" i="5"/>
  <c r="AD187" i="5"/>
  <c r="AD193" i="5"/>
  <c r="AD199" i="5"/>
  <c r="AD205" i="5"/>
  <c r="AD211" i="5"/>
  <c r="AD217" i="5"/>
  <c r="AD223" i="5"/>
  <c r="AD229" i="5"/>
  <c r="AD235" i="5"/>
  <c r="AD241" i="5"/>
  <c r="AD247" i="5"/>
  <c r="AD253" i="5"/>
  <c r="AD259" i="5"/>
  <c r="AD265" i="5"/>
  <c r="AD271" i="5"/>
  <c r="AD277" i="5"/>
  <c r="AD283" i="5"/>
  <c r="AD289" i="5"/>
  <c r="AD295" i="5"/>
  <c r="AD301" i="5"/>
  <c r="AD307" i="5"/>
  <c r="AD313" i="5"/>
  <c r="AD319" i="5"/>
  <c r="AD325" i="5"/>
  <c r="AD331" i="5"/>
  <c r="AD337" i="5"/>
  <c r="AD343" i="5"/>
  <c r="AD349" i="5"/>
  <c r="AD355" i="5"/>
  <c r="AC8" i="5"/>
  <c r="AC14" i="5"/>
  <c r="AC20" i="5"/>
  <c r="AC26" i="5"/>
  <c r="AC32" i="5"/>
  <c r="AC38" i="5"/>
  <c r="AC44" i="5"/>
  <c r="AC50" i="5"/>
  <c r="AC56" i="5"/>
  <c r="AC62" i="5"/>
  <c r="AC68" i="5"/>
  <c r="AC74" i="5"/>
  <c r="AC80" i="5"/>
  <c r="AC86" i="5"/>
  <c r="AC92" i="5"/>
  <c r="AC98" i="5"/>
  <c r="AC104" i="5"/>
  <c r="AC110" i="5"/>
  <c r="AC116" i="5"/>
  <c r="AC122" i="5"/>
  <c r="AC128" i="5"/>
  <c r="AC134" i="5"/>
  <c r="AC140" i="5"/>
  <c r="AC146" i="5"/>
  <c r="AC152" i="5"/>
  <c r="AC158" i="5"/>
  <c r="AC164" i="5"/>
  <c r="AC170" i="5"/>
  <c r="AC176" i="5"/>
  <c r="AC182" i="5"/>
  <c r="AC188" i="5"/>
  <c r="AC194" i="5"/>
  <c r="AC200" i="5"/>
  <c r="AC206" i="5"/>
  <c r="AC212" i="5"/>
  <c r="AC218" i="5"/>
  <c r="AC224" i="5"/>
  <c r="AC230" i="5"/>
  <c r="AC236" i="5"/>
  <c r="AC242" i="5"/>
  <c r="AC248" i="5"/>
  <c r="AC254" i="5"/>
  <c r="AC260" i="5"/>
  <c r="AC266" i="5"/>
  <c r="AC272" i="5"/>
  <c r="AC278" i="5"/>
  <c r="AC284" i="5"/>
  <c r="AC290" i="5"/>
  <c r="AC296" i="5"/>
  <c r="AC302" i="5"/>
  <c r="AC308" i="5"/>
  <c r="AC314" i="5"/>
  <c r="AC320" i="5"/>
  <c r="AD8" i="5"/>
  <c r="AD14" i="5"/>
  <c r="AD20" i="5"/>
  <c r="AD26" i="5"/>
  <c r="AD32" i="5"/>
  <c r="AD38" i="5"/>
  <c r="AD44" i="5"/>
  <c r="AD50" i="5"/>
  <c r="AD56" i="5"/>
  <c r="AD62" i="5"/>
  <c r="AD68" i="5"/>
  <c r="AD74" i="5"/>
  <c r="AD80" i="5"/>
  <c r="AD86" i="5"/>
  <c r="AD92" i="5"/>
  <c r="AD98" i="5"/>
  <c r="AD104" i="5"/>
  <c r="AD110" i="5"/>
  <c r="AD116" i="5"/>
  <c r="AD122" i="5"/>
  <c r="AD128" i="5"/>
  <c r="AD134" i="5"/>
  <c r="AD140" i="5"/>
  <c r="AD146" i="5"/>
  <c r="AD152" i="5"/>
  <c r="AD158" i="5"/>
  <c r="AD164" i="5"/>
  <c r="AD170" i="5"/>
  <c r="AD176" i="5"/>
  <c r="AD182" i="5"/>
  <c r="AD188" i="5"/>
  <c r="AD194" i="5"/>
  <c r="AD200" i="5"/>
  <c r="AD206" i="5"/>
  <c r="AD212" i="5"/>
  <c r="AD218" i="5"/>
  <c r="AD224" i="5"/>
  <c r="AD230" i="5"/>
  <c r="AD236" i="5"/>
  <c r="AD242" i="5"/>
  <c r="AD248" i="5"/>
  <c r="AD254" i="5"/>
  <c r="AD260" i="5"/>
  <c r="AD266" i="5"/>
  <c r="AD272" i="5"/>
  <c r="AD278" i="5"/>
  <c r="AD284" i="5"/>
  <c r="AD290" i="5"/>
  <c r="AD296" i="5"/>
  <c r="AD302" i="5"/>
  <c r="AD308" i="5"/>
  <c r="AD314" i="5"/>
  <c r="AD320" i="5"/>
  <c r="AD326" i="5"/>
  <c r="AD332" i="5"/>
  <c r="AD338" i="5"/>
  <c r="AD344" i="5"/>
  <c r="AD350" i="5"/>
  <c r="AD356" i="5"/>
  <c r="AD362" i="5"/>
  <c r="AC9" i="5"/>
  <c r="AC15" i="5"/>
  <c r="AC21" i="5"/>
  <c r="AC27" i="5"/>
  <c r="AC33" i="5"/>
  <c r="AC39" i="5"/>
  <c r="AC45" i="5"/>
  <c r="AC51" i="5"/>
  <c r="AC57" i="5"/>
  <c r="AC63" i="5"/>
  <c r="AC69" i="5"/>
  <c r="AC75" i="5"/>
  <c r="AC81" i="5"/>
  <c r="AC87" i="5"/>
  <c r="AC93" i="5"/>
  <c r="AC99" i="5"/>
  <c r="AC105" i="5"/>
  <c r="AC111" i="5"/>
  <c r="AC117" i="5"/>
  <c r="AC123" i="5"/>
  <c r="AD9" i="5"/>
  <c r="AD15" i="5"/>
  <c r="AD21" i="5"/>
  <c r="AD27" i="5"/>
  <c r="AD33" i="5"/>
  <c r="AD39" i="5"/>
  <c r="AD45" i="5"/>
  <c r="AD51" i="5"/>
  <c r="AD57" i="5"/>
  <c r="AD63" i="5"/>
  <c r="AD69" i="5"/>
  <c r="AD75" i="5"/>
  <c r="AD81" i="5"/>
  <c r="AD87" i="5"/>
  <c r="AD93" i="5"/>
  <c r="AD99" i="5"/>
  <c r="AD105" i="5"/>
  <c r="AD111" i="5"/>
  <c r="AD117" i="5"/>
  <c r="AD123" i="5"/>
  <c r="AD129" i="5"/>
  <c r="AD135" i="5"/>
  <c r="AD141" i="5"/>
  <c r="AD147" i="5"/>
  <c r="AD153" i="5"/>
  <c r="AD159" i="5"/>
  <c r="AD165" i="5"/>
  <c r="AD171" i="5"/>
  <c r="AD177" i="5"/>
  <c r="AD183" i="5"/>
  <c r="AD189" i="5"/>
  <c r="AD195" i="5"/>
  <c r="AD201" i="5"/>
  <c r="AD207" i="5"/>
  <c r="AD213" i="5"/>
  <c r="AD219" i="5"/>
  <c r="AD225" i="5"/>
  <c r="AD231" i="5"/>
  <c r="AD237" i="5"/>
  <c r="AD243" i="5"/>
  <c r="AD249" i="5"/>
  <c r="AD255" i="5"/>
  <c r="AD261" i="5"/>
  <c r="AD267" i="5"/>
  <c r="AD273" i="5"/>
  <c r="AD279" i="5"/>
  <c r="AD285" i="5"/>
  <c r="AD291" i="5"/>
  <c r="AD297" i="5"/>
  <c r="AD303" i="5"/>
  <c r="AD309" i="5"/>
  <c r="AD315" i="5"/>
  <c r="AD321" i="5"/>
  <c r="AD327" i="5"/>
  <c r="AD333" i="5"/>
  <c r="AD339" i="5"/>
  <c r="AD345" i="5"/>
  <c r="AD351" i="5"/>
  <c r="AD357" i="5"/>
  <c r="AD695" i="5"/>
  <c r="AD689" i="5"/>
  <c r="AD671" i="5"/>
  <c r="AD665" i="5"/>
  <c r="AD659" i="5"/>
  <c r="AD653" i="5"/>
  <c r="AD647" i="5"/>
  <c r="AD641" i="5"/>
  <c r="AD635" i="5"/>
  <c r="AD629" i="5"/>
  <c r="AD623" i="5"/>
  <c r="AD617" i="5"/>
  <c r="AD611" i="5"/>
  <c r="AD605" i="5"/>
  <c r="AD599" i="5"/>
  <c r="AD593" i="5"/>
  <c r="AD587" i="5"/>
  <c r="AD581" i="5"/>
  <c r="AD575" i="5"/>
  <c r="AD569" i="5"/>
  <c r="AD563" i="5"/>
  <c r="AD557" i="5"/>
  <c r="AD551" i="5"/>
  <c r="AD545" i="5"/>
  <c r="AD539" i="5"/>
  <c r="AD533" i="5"/>
  <c r="AD527" i="5"/>
  <c r="AD521" i="5"/>
  <c r="AD515" i="5"/>
  <c r="AD509" i="5"/>
  <c r="AC502" i="5"/>
  <c r="AC494" i="5"/>
  <c r="AC484" i="5"/>
  <c r="AC476" i="5"/>
  <c r="AD465" i="5"/>
  <c r="AD454" i="5"/>
  <c r="AC446" i="5"/>
  <c r="AC435" i="5"/>
  <c r="AC424" i="5"/>
  <c r="AD415" i="5"/>
  <c r="AD404" i="5"/>
  <c r="AD393" i="5"/>
  <c r="AD382" i="5"/>
  <c r="AC374" i="5"/>
  <c r="AC363" i="5"/>
  <c r="AC346" i="5"/>
  <c r="AC328" i="5"/>
  <c r="AD304" i="5"/>
  <c r="AD280" i="5"/>
  <c r="AD256" i="5"/>
  <c r="AD232" i="5"/>
  <c r="AD208" i="5"/>
  <c r="AD184" i="5"/>
  <c r="AD160" i="5"/>
  <c r="AD136" i="5"/>
  <c r="AD106" i="5"/>
  <c r="AD70" i="5"/>
  <c r="AD34" i="5"/>
  <c r="AD708" i="5"/>
  <c r="AD678" i="5"/>
  <c r="AD648" i="5"/>
  <c r="AD618" i="5"/>
  <c r="AD588" i="5"/>
  <c r="AD558" i="5"/>
  <c r="AD528" i="5"/>
  <c r="AD503" i="5"/>
  <c r="AC477" i="5"/>
  <c r="AC447" i="5"/>
  <c r="AD405" i="5"/>
  <c r="AC364" i="5"/>
  <c r="AC142" i="5"/>
  <c r="AD707" i="5"/>
  <c r="AD677" i="5"/>
  <c r="AC713" i="5"/>
  <c r="AC695" i="5"/>
  <c r="AC683" i="5"/>
  <c r="AC677" i="5"/>
  <c r="AC671" i="5"/>
  <c r="AC665" i="5"/>
  <c r="AC659" i="5"/>
  <c r="AC653" i="5"/>
  <c r="AC647" i="5"/>
  <c r="AC641" i="5"/>
  <c r="AC635" i="5"/>
  <c r="AC629" i="5"/>
  <c r="AC623" i="5"/>
  <c r="AC617" i="5"/>
  <c r="AC611" i="5"/>
  <c r="AC605" i="5"/>
  <c r="AC599" i="5"/>
  <c r="AC593" i="5"/>
  <c r="AC587" i="5"/>
  <c r="AC581" i="5"/>
  <c r="AC575" i="5"/>
  <c r="AC569" i="5"/>
  <c r="AC563" i="5"/>
  <c r="AC557" i="5"/>
  <c r="AC551" i="5"/>
  <c r="AC545" i="5"/>
  <c r="AC539" i="5"/>
  <c r="AC533" i="5"/>
  <c r="AC527" i="5"/>
  <c r="AC521" i="5"/>
  <c r="AC515" i="5"/>
  <c r="AD508" i="5"/>
  <c r="AD501" i="5"/>
  <c r="AD493" i="5"/>
  <c r="AD483" i="5"/>
  <c r="AD475" i="5"/>
  <c r="AC465" i="5"/>
  <c r="AC454" i="5"/>
  <c r="AD445" i="5"/>
  <c r="AD434" i="5"/>
  <c r="AD423" i="5"/>
  <c r="AD412" i="5"/>
  <c r="AC404" i="5"/>
  <c r="AC393" i="5"/>
  <c r="AC382" i="5"/>
  <c r="AD373" i="5"/>
  <c r="AC362" i="5"/>
  <c r="AC345" i="5"/>
  <c r="AC327" i="5"/>
  <c r="AC304" i="5"/>
  <c r="AC280" i="5"/>
  <c r="AC256" i="5"/>
  <c r="AC232" i="5"/>
  <c r="AC208" i="5"/>
  <c r="AC184" i="5"/>
  <c r="AC160" i="5"/>
  <c r="AC136" i="5"/>
  <c r="AC106" i="5"/>
  <c r="AC70" i="5"/>
  <c r="AC34" i="5"/>
  <c r="AD714" i="5"/>
  <c r="AD654" i="5"/>
  <c r="AD606" i="5"/>
  <c r="AD510" i="5"/>
  <c r="AC166" i="5"/>
  <c r="AD712" i="5"/>
  <c r="AD706" i="5"/>
  <c r="AD700" i="5"/>
  <c r="AD694" i="5"/>
  <c r="AD688" i="5"/>
  <c r="AD682" i="5"/>
  <c r="AD676" i="5"/>
  <c r="AD670" i="5"/>
  <c r="AD664" i="5"/>
  <c r="AD658" i="5"/>
  <c r="AD652" i="5"/>
  <c r="AD646" i="5"/>
  <c r="AD640" i="5"/>
  <c r="AD634" i="5"/>
  <c r="AD628" i="5"/>
  <c r="AD622" i="5"/>
  <c r="AD616" i="5"/>
  <c r="AD610" i="5"/>
  <c r="AD604" i="5"/>
  <c r="AD598" i="5"/>
  <c r="AD592" i="5"/>
  <c r="AD586" i="5"/>
  <c r="AD580" i="5"/>
  <c r="AD574" i="5"/>
  <c r="AD568" i="5"/>
  <c r="AD562" i="5"/>
  <c r="AD556" i="5"/>
  <c r="AD550" i="5"/>
  <c r="AD544" i="5"/>
  <c r="AD538" i="5"/>
  <c r="AD532" i="5"/>
  <c r="AD526" i="5"/>
  <c r="AD520" i="5"/>
  <c r="AD514" i="5"/>
  <c r="AC508" i="5"/>
  <c r="AC501" i="5"/>
  <c r="AD491" i="5"/>
  <c r="AC483" i="5"/>
  <c r="AD473" i="5"/>
  <c r="AD464" i="5"/>
  <c r="AD453" i="5"/>
  <c r="AD442" i="5"/>
  <c r="AC434" i="5"/>
  <c r="AC423" i="5"/>
  <c r="AC412" i="5"/>
  <c r="AD403" i="5"/>
  <c r="AD392" i="5"/>
  <c r="AD381" i="5"/>
  <c r="AD370" i="5"/>
  <c r="AD361" i="5"/>
  <c r="AC344" i="5"/>
  <c r="AC326" i="5"/>
  <c r="AC303" i="5"/>
  <c r="AC279" i="5"/>
  <c r="AC255" i="5"/>
  <c r="AC231" i="5"/>
  <c r="AC207" i="5"/>
  <c r="AC183" i="5"/>
  <c r="AC159" i="5"/>
  <c r="AC135" i="5"/>
  <c r="AD100" i="5"/>
  <c r="AD64" i="5"/>
  <c r="AD28" i="5"/>
  <c r="AD612" i="5"/>
  <c r="AC386" i="5"/>
  <c r="AC707" i="5"/>
  <c r="AC712" i="5"/>
  <c r="AC700" i="5"/>
  <c r="AC682" i="5"/>
  <c r="AC676" i="5"/>
  <c r="AC670" i="5"/>
  <c r="AC658" i="5"/>
  <c r="AC652" i="5"/>
  <c r="AC646" i="5"/>
  <c r="AC640" i="5"/>
  <c r="AC634" i="5"/>
  <c r="AC628" i="5"/>
  <c r="AC622" i="5"/>
  <c r="AC616" i="5"/>
  <c r="AC610" i="5"/>
  <c r="AC604" i="5"/>
  <c r="AC598" i="5"/>
  <c r="AC592" i="5"/>
  <c r="AC586" i="5"/>
  <c r="AC580" i="5"/>
  <c r="AC574" i="5"/>
  <c r="AC568" i="5"/>
  <c r="AC562" i="5"/>
  <c r="AC556" i="5"/>
  <c r="AC550" i="5"/>
  <c r="AC544" i="5"/>
  <c r="AC538" i="5"/>
  <c r="AC532" i="5"/>
  <c r="AC526" i="5"/>
  <c r="AC520" i="5"/>
  <c r="AC514" i="5"/>
  <c r="AD507" i="5"/>
  <c r="AD500" i="5"/>
  <c r="AD490" i="5"/>
  <c r="AD482" i="5"/>
  <c r="AD472" i="5"/>
  <c r="AC464" i="5"/>
  <c r="AC453" i="5"/>
  <c r="AC442" i="5"/>
  <c r="AD433" i="5"/>
  <c r="AD422" i="5"/>
  <c r="AD411" i="5"/>
  <c r="AD400" i="5"/>
  <c r="AC392" i="5"/>
  <c r="AC381" i="5"/>
  <c r="AC370" i="5"/>
  <c r="AD358" i="5"/>
  <c r="AD340" i="5"/>
  <c r="AD322" i="5"/>
  <c r="AD298" i="5"/>
  <c r="AD274" i="5"/>
  <c r="AD250" i="5"/>
  <c r="AD226" i="5"/>
  <c r="AD202" i="5"/>
  <c r="AD178" i="5"/>
  <c r="AD154" i="5"/>
  <c r="AD130" i="5"/>
  <c r="AC100" i="5"/>
  <c r="AC64" i="5"/>
  <c r="AC28" i="5"/>
  <c r="AD630" i="5"/>
  <c r="AC286" i="5"/>
  <c r="AD711" i="5"/>
  <c r="AD699" i="5"/>
  <c r="AD693" i="5"/>
  <c r="AD687" i="5"/>
  <c r="AD681" i="5"/>
  <c r="AD675" i="5"/>
  <c r="AD669" i="5"/>
  <c r="AD663" i="5"/>
  <c r="AD657" i="5"/>
  <c r="AD651" i="5"/>
  <c r="AD645" i="5"/>
  <c r="AD639" i="5"/>
  <c r="AD633" i="5"/>
  <c r="AD627" i="5"/>
  <c r="AD621" i="5"/>
  <c r="AD615" i="5"/>
  <c r="AD609" i="5"/>
  <c r="AD603" i="5"/>
  <c r="AD597" i="5"/>
  <c r="AD591" i="5"/>
  <c r="AD585" i="5"/>
  <c r="AD579" i="5"/>
  <c r="AD573" i="5"/>
  <c r="AD567" i="5"/>
  <c r="AD561" i="5"/>
  <c r="AD555" i="5"/>
  <c r="AD549" i="5"/>
  <c r="AD543" i="5"/>
  <c r="AD537" i="5"/>
  <c r="AD531" i="5"/>
  <c r="AD525" i="5"/>
  <c r="AD519" i="5"/>
  <c r="AD513" i="5"/>
  <c r="AC507" i="5"/>
  <c r="AC500" i="5"/>
  <c r="AC490" i="5"/>
  <c r="AC482" i="5"/>
  <c r="AC472" i="5"/>
  <c r="AD463" i="5"/>
  <c r="AD452" i="5"/>
  <c r="AD441" i="5"/>
  <c r="AD430" i="5"/>
  <c r="AC422" i="5"/>
  <c r="AC411" i="5"/>
  <c r="AC400" i="5"/>
  <c r="AD391" i="5"/>
  <c r="AD380" i="5"/>
  <c r="AD369" i="5"/>
  <c r="AC358" i="5"/>
  <c r="AC340" i="5"/>
  <c r="AC322" i="5"/>
  <c r="AC298" i="5"/>
  <c r="AC274" i="5"/>
  <c r="AC250" i="5"/>
  <c r="AC226" i="5"/>
  <c r="AC202" i="5"/>
  <c r="AC178" i="5"/>
  <c r="AC154" i="5"/>
  <c r="AC130" i="5"/>
  <c r="AD94" i="5"/>
  <c r="AD58" i="5"/>
  <c r="AD22" i="5"/>
  <c r="AD702" i="5"/>
  <c r="AD636" i="5"/>
  <c r="AD582" i="5"/>
  <c r="AD540" i="5"/>
  <c r="AC495" i="5"/>
  <c r="AC458" i="5"/>
  <c r="AD416" i="5"/>
  <c r="AC375" i="5"/>
  <c r="AD76" i="5"/>
  <c r="AD713" i="5"/>
  <c r="AD683" i="5"/>
  <c r="AC701" i="5"/>
  <c r="AC689" i="5"/>
  <c r="AC706" i="5"/>
  <c r="AC688" i="5"/>
  <c r="AC664" i="5"/>
  <c r="AD705" i="5"/>
  <c r="AC711" i="5"/>
  <c r="AC705" i="5"/>
  <c r="AC699" i="5"/>
  <c r="AC693" i="5"/>
  <c r="AC687" i="5"/>
  <c r="AC681" i="5"/>
  <c r="AC675" i="5"/>
  <c r="AC669" i="5"/>
  <c r="AC663" i="5"/>
  <c r="AC657" i="5"/>
  <c r="AC651" i="5"/>
  <c r="AC645" i="5"/>
  <c r="AC639" i="5"/>
  <c r="AC633" i="5"/>
  <c r="AC627" i="5"/>
  <c r="AC621" i="5"/>
  <c r="AC615" i="5"/>
  <c r="AC609" i="5"/>
  <c r="AC603" i="5"/>
  <c r="AC597" i="5"/>
  <c r="AC591" i="5"/>
  <c r="AC585" i="5"/>
  <c r="AC579" i="5"/>
  <c r="AC573" i="5"/>
  <c r="AC567" i="5"/>
  <c r="AC561" i="5"/>
  <c r="AC555" i="5"/>
  <c r="AC549" i="5"/>
  <c r="AC543" i="5"/>
  <c r="AC537" i="5"/>
  <c r="AC531" i="5"/>
  <c r="AC525" i="5"/>
  <c r="AC519" i="5"/>
  <c r="AC513" i="5"/>
  <c r="AD506" i="5"/>
  <c r="AD499" i="5"/>
  <c r="AD489" i="5"/>
  <c r="AD481" i="5"/>
  <c r="AD471" i="5"/>
  <c r="AD460" i="5"/>
  <c r="AC452" i="5"/>
  <c r="AC441" i="5"/>
  <c r="AC430" i="5"/>
  <c r="AD421" i="5"/>
  <c r="AD410" i="5"/>
  <c r="AD399" i="5"/>
  <c r="AD388" i="5"/>
  <c r="AC380" i="5"/>
  <c r="AC369" i="5"/>
  <c r="AC357" i="5"/>
  <c r="AC339" i="5"/>
  <c r="AC321" i="5"/>
  <c r="AC297" i="5"/>
  <c r="AC273" i="5"/>
  <c r="AC249" i="5"/>
  <c r="AC225" i="5"/>
  <c r="AC201" i="5"/>
  <c r="AC177" i="5"/>
  <c r="AC153" i="5"/>
  <c r="AC129" i="5"/>
  <c r="AC94" i="5"/>
  <c r="AC58" i="5"/>
  <c r="AC22" i="5"/>
  <c r="AD684" i="5"/>
  <c r="AD564" i="5"/>
  <c r="AC332" i="5"/>
  <c r="AD710" i="5"/>
  <c r="AD698" i="5"/>
  <c r="AD686" i="5"/>
  <c r="AD674" i="5"/>
  <c r="AD662" i="5"/>
  <c r="AD656" i="5"/>
  <c r="AD644" i="5"/>
  <c r="AD638" i="5"/>
  <c r="AD626" i="5"/>
  <c r="AD614" i="5"/>
  <c r="AD608" i="5"/>
  <c r="AD596" i="5"/>
  <c r="AD590" i="5"/>
  <c r="AD578" i="5"/>
  <c r="AD572" i="5"/>
  <c r="AD566" i="5"/>
  <c r="AD560" i="5"/>
  <c r="AD548" i="5"/>
  <c r="AD542" i="5"/>
  <c r="AD536" i="5"/>
  <c r="AD530" i="5"/>
  <c r="AD524" i="5"/>
  <c r="AD518" i="5"/>
  <c r="AD512" i="5"/>
  <c r="AC506" i="5"/>
  <c r="AD497" i="5"/>
  <c r="AC489" i="5"/>
  <c r="AD479" i="5"/>
  <c r="AC471" i="5"/>
  <c r="AC460" i="5"/>
  <c r="AD451" i="5"/>
  <c r="AD440" i="5"/>
  <c r="AD429" i="5"/>
  <c r="AD418" i="5"/>
  <c r="AC410" i="5"/>
  <c r="AC399" i="5"/>
  <c r="AC388" i="5"/>
  <c r="AD379" i="5"/>
  <c r="AD368" i="5"/>
  <c r="AC356" i="5"/>
  <c r="AC338" i="5"/>
  <c r="AD316" i="5"/>
  <c r="AD292" i="5"/>
  <c r="AD268" i="5"/>
  <c r="AD244" i="5"/>
  <c r="AD220" i="5"/>
  <c r="AD196" i="5"/>
  <c r="AD172" i="5"/>
  <c r="AD148" i="5"/>
  <c r="AD124" i="5"/>
  <c r="AD88" i="5"/>
  <c r="AD52" i="5"/>
  <c r="AD16" i="5"/>
  <c r="AD672" i="5"/>
  <c r="AD594" i="5"/>
  <c r="AD522" i="5"/>
  <c r="AC436" i="5"/>
  <c r="AD112" i="5"/>
  <c r="AD701" i="5"/>
  <c r="AC694" i="5"/>
  <c r="AD704" i="5"/>
  <c r="AD692" i="5"/>
  <c r="AD680" i="5"/>
  <c r="AD668" i="5"/>
  <c r="AD650" i="5"/>
  <c r="AD632" i="5"/>
  <c r="AD620" i="5"/>
  <c r="AD602" i="5"/>
  <c r="AD584" i="5"/>
  <c r="AD554" i="5"/>
  <c r="AC710" i="5"/>
  <c r="AC704" i="5"/>
  <c r="AC698" i="5"/>
  <c r="AC692" i="5"/>
  <c r="AC686" i="5"/>
  <c r="AC680" i="5"/>
  <c r="AC674" i="5"/>
  <c r="AC668" i="5"/>
  <c r="AC662" i="5"/>
  <c r="AC656" i="5"/>
  <c r="AC650" i="5"/>
  <c r="AC644" i="5"/>
  <c r="AC638" i="5"/>
  <c r="AC632" i="5"/>
  <c r="AC626" i="5"/>
  <c r="AC620" i="5"/>
  <c r="AC614" i="5"/>
  <c r="AC608" i="5"/>
  <c r="AC602" i="5"/>
  <c r="AC596" i="5"/>
  <c r="AC590" i="5"/>
  <c r="AC584" i="5"/>
  <c r="AC578" i="5"/>
  <c r="AC572" i="5"/>
  <c r="AC566" i="5"/>
  <c r="AC560" i="5"/>
  <c r="AC554" i="5"/>
  <c r="AC548" i="5"/>
  <c r="AC542" i="5"/>
  <c r="AC536" i="5"/>
  <c r="AC530" i="5"/>
  <c r="AC524" i="5"/>
  <c r="AC518" i="5"/>
  <c r="AC512" i="5"/>
  <c r="AD505" i="5"/>
  <c r="AD496" i="5"/>
  <c r="AD488" i="5"/>
  <c r="AD478" i="5"/>
  <c r="AD470" i="5"/>
  <c r="AD459" i="5"/>
  <c r="AD448" i="5"/>
  <c r="AC440" i="5"/>
  <c r="AC429" i="5"/>
  <c r="AC418" i="5"/>
  <c r="AD409" i="5"/>
  <c r="AD398" i="5"/>
  <c r="AD387" i="5"/>
  <c r="AD376" i="5"/>
  <c r="AC368" i="5"/>
  <c r="AD352" i="5"/>
  <c r="AD334" i="5"/>
  <c r="AC316" i="5"/>
  <c r="AC292" i="5"/>
  <c r="AC268" i="5"/>
  <c r="AC244" i="5"/>
  <c r="AC220" i="5"/>
  <c r="AC196" i="5"/>
  <c r="AC172" i="5"/>
  <c r="AC148" i="5"/>
  <c r="AC124" i="5"/>
  <c r="AC88" i="5"/>
  <c r="AC52" i="5"/>
  <c r="AC16" i="5"/>
  <c r="AD660" i="5"/>
  <c r="AD546" i="5"/>
  <c r="AC214" i="5"/>
  <c r="AD715" i="5"/>
  <c r="AD709" i="5"/>
  <c r="AD703" i="5"/>
  <c r="AD697" i="5"/>
  <c r="AD691" i="5"/>
  <c r="AD685" i="5"/>
  <c r="AD679" i="5"/>
  <c r="AD673" i="5"/>
  <c r="AD667" i="5"/>
  <c r="AD661" i="5"/>
  <c r="AD655" i="5"/>
  <c r="AD649" i="5"/>
  <c r="AD643" i="5"/>
  <c r="AD637" i="5"/>
  <c r="AD631" i="5"/>
  <c r="AD625" i="5"/>
  <c r="AD619" i="5"/>
  <c r="AD613" i="5"/>
  <c r="AD607" i="5"/>
  <c r="AD601" i="5"/>
  <c r="AD595" i="5"/>
  <c r="AD589" i="5"/>
  <c r="AD583" i="5"/>
  <c r="AD577" i="5"/>
  <c r="AD571" i="5"/>
  <c r="AD565" i="5"/>
  <c r="AD559" i="5"/>
  <c r="AD553" i="5"/>
  <c r="AD547" i="5"/>
  <c r="AD541" i="5"/>
  <c r="AD535" i="5"/>
  <c r="AD529" i="5"/>
  <c r="AD523" i="5"/>
  <c r="AD517" i="5"/>
  <c r="AD511" i="5"/>
  <c r="AC505" i="5"/>
  <c r="AC496" i="5"/>
  <c r="AC488" i="5"/>
  <c r="AC478" i="5"/>
  <c r="AC470" i="5"/>
  <c r="AC459" i="5"/>
  <c r="AC448" i="5"/>
  <c r="AD439" i="5"/>
  <c r="AD428" i="5"/>
  <c r="AD417" i="5"/>
  <c r="AD406" i="5"/>
  <c r="AC398" i="5"/>
  <c r="AC387" i="5"/>
  <c r="AC376" i="5"/>
  <c r="AD367" i="5"/>
  <c r="AC352" i="5"/>
  <c r="AC334" i="5"/>
  <c r="AC315" i="5"/>
  <c r="AC291" i="5"/>
  <c r="AC267" i="5"/>
  <c r="AC243" i="5"/>
  <c r="AC219" i="5"/>
  <c r="AC195" i="5"/>
  <c r="AC171" i="5"/>
  <c r="AC147" i="5"/>
  <c r="AD118" i="5"/>
  <c r="AD82" i="5"/>
  <c r="AD46" i="5"/>
  <c r="AD10" i="5"/>
  <c r="AD690" i="5"/>
  <c r="AD570" i="5"/>
  <c r="AC310" i="5"/>
  <c r="AC715" i="5"/>
  <c r="AC709" i="5"/>
  <c r="AC703" i="5"/>
  <c r="AC697" i="5"/>
  <c r="AC691" i="5"/>
  <c r="AC685" i="5"/>
  <c r="AC679" i="5"/>
  <c r="AC673" i="5"/>
  <c r="AC667" i="5"/>
  <c r="AC661" i="5"/>
  <c r="AC655" i="5"/>
  <c r="AC649" i="5"/>
  <c r="AC643" i="5"/>
  <c r="AC637" i="5"/>
  <c r="AC631" i="5"/>
  <c r="AC625" i="5"/>
  <c r="AC619" i="5"/>
  <c r="AC613" i="5"/>
  <c r="AC607" i="5"/>
  <c r="AC601" i="5"/>
  <c r="AC595" i="5"/>
  <c r="AC589" i="5"/>
  <c r="AC583" i="5"/>
  <c r="AC577" i="5"/>
  <c r="AC571" i="5"/>
  <c r="AC565" i="5"/>
  <c r="AC559" i="5"/>
  <c r="AC553" i="5"/>
  <c r="AC547" i="5"/>
  <c r="AC541" i="5"/>
  <c r="AC535" i="5"/>
  <c r="AC529" i="5"/>
  <c r="AC523" i="5"/>
  <c r="AC517" i="5"/>
  <c r="AC511" i="5"/>
  <c r="AC504" i="5"/>
  <c r="AD495" i="5"/>
  <c r="AD487" i="5"/>
  <c r="AD477" i="5"/>
  <c r="AD469" i="5"/>
  <c r="AD458" i="5"/>
  <c r="AD447" i="5"/>
  <c r="AD436" i="5"/>
  <c r="AC428" i="5"/>
  <c r="AC417" i="5"/>
  <c r="AC406" i="5"/>
  <c r="AD397" i="5"/>
  <c r="AD386" i="5"/>
  <c r="AD375" i="5"/>
  <c r="AD364" i="5"/>
  <c r="AC351" i="5"/>
  <c r="AC333" i="5"/>
  <c r="AD310" i="5"/>
  <c r="AD286" i="5"/>
  <c r="AD262" i="5"/>
  <c r="AD238" i="5"/>
  <c r="AD214" i="5"/>
  <c r="AD190" i="5"/>
  <c r="AD166" i="5"/>
  <c r="AD142" i="5"/>
  <c r="AC118" i="5"/>
  <c r="AC82" i="5"/>
  <c r="AC46" i="5"/>
  <c r="AC10" i="5"/>
  <c r="AC598" i="4"/>
  <c r="AE598" i="4" s="1"/>
  <c r="AC9" i="4"/>
  <c r="AE9" i="4" s="1"/>
  <c r="AC88" i="4"/>
  <c r="AE88" i="4" s="1"/>
  <c r="AC100" i="4"/>
  <c r="AE100" i="4" s="1"/>
  <c r="AC279" i="4"/>
  <c r="AE279" i="4" s="1"/>
  <c r="AC550" i="4"/>
  <c r="AE550" i="4" s="1"/>
  <c r="AC661" i="4"/>
  <c r="AE661" i="4" s="1"/>
  <c r="AC503" i="4"/>
  <c r="AE503" i="4" s="1"/>
  <c r="AC16" i="4"/>
  <c r="AE16" i="4" s="1"/>
  <c r="AC137" i="4"/>
  <c r="AE137" i="4" s="1"/>
  <c r="AC134" i="4"/>
  <c r="AE134" i="4" s="1"/>
  <c r="AC28" i="4"/>
  <c r="AE28" i="4" s="1"/>
  <c r="AC151" i="4"/>
  <c r="AE151" i="4" s="1"/>
  <c r="AC31" i="4"/>
  <c r="AE31" i="4" s="1"/>
  <c r="AC158" i="4"/>
  <c r="AE158" i="4" s="1"/>
  <c r="AC173" i="4"/>
  <c r="AE173" i="4" s="1"/>
  <c r="AC52" i="4"/>
  <c r="AC202" i="4"/>
  <c r="AC238" i="4"/>
  <c r="AE238" i="4" s="1"/>
  <c r="AC45" i="4"/>
  <c r="AE45" i="4" s="1"/>
  <c r="AC67" i="4"/>
  <c r="AE67" i="4" s="1"/>
  <c r="AC260" i="4"/>
  <c r="AE260" i="4" s="1"/>
  <c r="AC103" i="4"/>
  <c r="AE103" i="4" s="1"/>
  <c r="AC64" i="4"/>
  <c r="AE64" i="4" s="1"/>
  <c r="AC81" i="4"/>
  <c r="AE81" i="4" s="1"/>
  <c r="AC694" i="4"/>
  <c r="AE694" i="4" s="1"/>
  <c r="AC170" i="4"/>
  <c r="AE170" i="4" s="1"/>
  <c r="AC295" i="4"/>
  <c r="AE295" i="4" s="1"/>
  <c r="AC315" i="4"/>
  <c r="AE315" i="4" s="1"/>
  <c r="AC185" i="4"/>
  <c r="AC337" i="4"/>
  <c r="AE337" i="4" s="1"/>
  <c r="AC191" i="4"/>
  <c r="AE191" i="4" s="1"/>
  <c r="AC361" i="4"/>
  <c r="AE361" i="4" s="1"/>
  <c r="AC385" i="4"/>
  <c r="AC290" i="4"/>
  <c r="AE290" i="4" s="1"/>
  <c r="AC205" i="4"/>
  <c r="AC409" i="4"/>
  <c r="AC117" i="4"/>
  <c r="AE117" i="4" s="1"/>
  <c r="AC218" i="4"/>
  <c r="AE218" i="4" s="1"/>
  <c r="AC432" i="4"/>
  <c r="AE432" i="4" s="1"/>
  <c r="AC124" i="4"/>
  <c r="AE124" i="4" s="1"/>
  <c r="AC224" i="4"/>
  <c r="AC456" i="4"/>
  <c r="AE456" i="4" s="1"/>
  <c r="AC235" i="4"/>
  <c r="AE235" i="4" s="1"/>
  <c r="AC258" i="4"/>
  <c r="AE258" i="4" s="1"/>
  <c r="AC293" i="4"/>
  <c r="AC328" i="4"/>
  <c r="AE328" i="4" s="1"/>
  <c r="AC376" i="4"/>
  <c r="AE376" i="4" s="1"/>
  <c r="AC423" i="4"/>
  <c r="AC471" i="4"/>
  <c r="AE471" i="4" s="1"/>
  <c r="AC518" i="4"/>
  <c r="AE518" i="4" s="1"/>
  <c r="AC565" i="4"/>
  <c r="AE565" i="4" s="1"/>
  <c r="AC622" i="4"/>
  <c r="AC697" i="4"/>
  <c r="AC527" i="4"/>
  <c r="AC574" i="4"/>
  <c r="AC625" i="4"/>
  <c r="AE625" i="4" s="1"/>
  <c r="AC706" i="4"/>
  <c r="AE706" i="4" s="1"/>
  <c r="AC261" i="4"/>
  <c r="AE261" i="4" s="1"/>
  <c r="AC709" i="4"/>
  <c r="AC90" i="4"/>
  <c r="AC226" i="4"/>
  <c r="AC386" i="4"/>
  <c r="AE386" i="4" s="1"/>
  <c r="AC575" i="4"/>
  <c r="AE575" i="4" s="1"/>
  <c r="AC91" i="4"/>
  <c r="AC340" i="4"/>
  <c r="AC530" i="4"/>
  <c r="AC637" i="4"/>
  <c r="AC479" i="4"/>
  <c r="AE479" i="4" s="1"/>
  <c r="AC18" i="4"/>
  <c r="AC54" i="4"/>
  <c r="AE54" i="4" s="1"/>
  <c r="AC125" i="4"/>
  <c r="AC160" i="4"/>
  <c r="AC193" i="4"/>
  <c r="AC302" i="4"/>
  <c r="AE302" i="4" s="1"/>
  <c r="AC338" i="4"/>
  <c r="AE338" i="4" s="1"/>
  <c r="AC433" i="4"/>
  <c r="AC480" i="4"/>
  <c r="AC528" i="4"/>
  <c r="AE528" i="4" s="1"/>
  <c r="AC634" i="4"/>
  <c r="AC19" i="4"/>
  <c r="AE19" i="4" s="1"/>
  <c r="AC55" i="4"/>
  <c r="AC126" i="4"/>
  <c r="AE126" i="4" s="1"/>
  <c r="AC161" i="4"/>
  <c r="AC263" i="4"/>
  <c r="AC304" i="4"/>
  <c r="AE304" i="4" s="1"/>
  <c r="AC388" i="4"/>
  <c r="AE388" i="4" s="1"/>
  <c r="AC435" i="4"/>
  <c r="AE435" i="4" s="1"/>
  <c r="AC482" i="4"/>
  <c r="AC577" i="4"/>
  <c r="AC21" i="4"/>
  <c r="AC57" i="4"/>
  <c r="AC93" i="4"/>
  <c r="AE93" i="4" s="1"/>
  <c r="AC128" i="4"/>
  <c r="AE128" i="4" s="1"/>
  <c r="AC163" i="4"/>
  <c r="AE163" i="4" s="1"/>
  <c r="AC195" i="4"/>
  <c r="AC228" i="4"/>
  <c r="AC270" i="4"/>
  <c r="AE270" i="4" s="1"/>
  <c r="AC305" i="4"/>
  <c r="AE305" i="4" s="1"/>
  <c r="AC349" i="4"/>
  <c r="AE349" i="4" s="1"/>
  <c r="AC397" i="4"/>
  <c r="AC444" i="4"/>
  <c r="AC491" i="4"/>
  <c r="AC538" i="4"/>
  <c r="AC586" i="4"/>
  <c r="AE586" i="4" s="1"/>
  <c r="AC646" i="4"/>
  <c r="AC271" i="4"/>
  <c r="AE271" i="4" s="1"/>
  <c r="AC350" i="4"/>
  <c r="AC398" i="4"/>
  <c r="AC445" i="4"/>
  <c r="AE445" i="4" s="1"/>
  <c r="AC492" i="4"/>
  <c r="AE492" i="4" s="1"/>
  <c r="AC539" i="4"/>
  <c r="AE539" i="4" s="1"/>
  <c r="AC587" i="4"/>
  <c r="AC649" i="4"/>
  <c r="AC307" i="4"/>
  <c r="AE307" i="4" s="1"/>
  <c r="AC30" i="4"/>
  <c r="AC66" i="4"/>
  <c r="AE66" i="4" s="1"/>
  <c r="AC102" i="4"/>
  <c r="AC136" i="4"/>
  <c r="AE136" i="4" s="1"/>
  <c r="AC172" i="4"/>
  <c r="AE172" i="4" s="1"/>
  <c r="AC204" i="4"/>
  <c r="AC237" i="4"/>
  <c r="AE237" i="4" s="1"/>
  <c r="AC273" i="4"/>
  <c r="AE273" i="4" s="1"/>
  <c r="AC313" i="4"/>
  <c r="AE313" i="4" s="1"/>
  <c r="AC352" i="4"/>
  <c r="AC400" i="4"/>
  <c r="AC447" i="4"/>
  <c r="AC494" i="4"/>
  <c r="AC541" i="4"/>
  <c r="AE541" i="4" s="1"/>
  <c r="AC589" i="4"/>
  <c r="AC658" i="4"/>
  <c r="AE658" i="4" s="1"/>
  <c r="AC33" i="4"/>
  <c r="AC69" i="4"/>
  <c r="AC105" i="4"/>
  <c r="AE105" i="4" s="1"/>
  <c r="AC139" i="4"/>
  <c r="AE139" i="4" s="1"/>
  <c r="AC175" i="4"/>
  <c r="AE175" i="4" s="1"/>
  <c r="AC207" i="4"/>
  <c r="AC246" i="4"/>
  <c r="AC281" i="4"/>
  <c r="AC316" i="4"/>
  <c r="AE316" i="4" s="1"/>
  <c r="AC362" i="4"/>
  <c r="AE362" i="4" s="1"/>
  <c r="AC410" i="4"/>
  <c r="AC457" i="4"/>
  <c r="AE457" i="4" s="1"/>
  <c r="AC504" i="4"/>
  <c r="AC551" i="4"/>
  <c r="AC599" i="4"/>
  <c r="AE599" i="4" s="1"/>
  <c r="AC670" i="4"/>
  <c r="AE670" i="4" s="1"/>
  <c r="AC112" i="4"/>
  <c r="AE112" i="4" s="1"/>
  <c r="AC317" i="4"/>
  <c r="AE317" i="4" s="1"/>
  <c r="AC459" i="4"/>
  <c r="AC506" i="4"/>
  <c r="AE506" i="4" s="1"/>
  <c r="AC553" i="4"/>
  <c r="AC601" i="4"/>
  <c r="AE601" i="4" s="1"/>
  <c r="AC682" i="4"/>
  <c r="AC146" i="4"/>
  <c r="AE146" i="4" s="1"/>
  <c r="AC183" i="4"/>
  <c r="AC468" i="4"/>
  <c r="AC685" i="4"/>
  <c r="AE685" i="4" s="1"/>
  <c r="AC40" i="4"/>
  <c r="AE40" i="4" s="1"/>
  <c r="AC76" i="4"/>
  <c r="AE76" i="4" s="1"/>
  <c r="AC181" i="4"/>
  <c r="AE181" i="4" s="1"/>
  <c r="AC213" i="4"/>
  <c r="AE213" i="4" s="1"/>
  <c r="AC248" i="4"/>
  <c r="AC282" i="4"/>
  <c r="AC364" i="4"/>
  <c r="AE364" i="4" s="1"/>
  <c r="AC412" i="4"/>
  <c r="AE412" i="4" s="1"/>
  <c r="AE6" i="4"/>
  <c r="AC42" i="4"/>
  <c r="AE42" i="4" s="1"/>
  <c r="AC78" i="4"/>
  <c r="AC114" i="4"/>
  <c r="AE114" i="4" s="1"/>
  <c r="AC148" i="4"/>
  <c r="AE148" i="4" s="1"/>
  <c r="AC215" i="4"/>
  <c r="AE215" i="4" s="1"/>
  <c r="AC249" i="4"/>
  <c r="AC325" i="4"/>
  <c r="AC373" i="4"/>
  <c r="AC420" i="4"/>
  <c r="AC515" i="4"/>
  <c r="AE515" i="4" s="1"/>
  <c r="AC562" i="4"/>
  <c r="AE562" i="4" s="1"/>
  <c r="AC610" i="4"/>
  <c r="AE610" i="4" s="1"/>
  <c r="AC7" i="4"/>
  <c r="AC43" i="4"/>
  <c r="AC79" i="4"/>
  <c r="AE79" i="4" s="1"/>
  <c r="AC115" i="4"/>
  <c r="AE115" i="4" s="1"/>
  <c r="AC149" i="4"/>
  <c r="AE149" i="4" s="1"/>
  <c r="AC184" i="4"/>
  <c r="AE184" i="4" s="1"/>
  <c r="AC216" i="4"/>
  <c r="AC251" i="4"/>
  <c r="AE251" i="4" s="1"/>
  <c r="AC292" i="4"/>
  <c r="AC326" i="4"/>
  <c r="AE326" i="4" s="1"/>
  <c r="AC374" i="4"/>
  <c r="AE374" i="4" s="1"/>
  <c r="AC421" i="4"/>
  <c r="AE421" i="4" s="1"/>
  <c r="AC469" i="4"/>
  <c r="AE469" i="4" s="1"/>
  <c r="AC516" i="4"/>
  <c r="AE516" i="4" s="1"/>
  <c r="AC563" i="4"/>
  <c r="AE563" i="4" s="1"/>
  <c r="AC613" i="4"/>
  <c r="AE613" i="4" s="1"/>
  <c r="AC705" i="4"/>
  <c r="AE705" i="4" s="1"/>
  <c r="AC693" i="4"/>
  <c r="AE693" i="4" s="1"/>
  <c r="AC681" i="4"/>
  <c r="AE681" i="4" s="1"/>
  <c r="AC669" i="4"/>
  <c r="AC657" i="4"/>
  <c r="AC645" i="4"/>
  <c r="AC633" i="4"/>
  <c r="AE633" i="4" s="1"/>
  <c r="AC621" i="4"/>
  <c r="AE621" i="4" s="1"/>
  <c r="AC609" i="4"/>
  <c r="AC597" i="4"/>
  <c r="AC585" i="4"/>
  <c r="AE585" i="4" s="1"/>
  <c r="AC573" i="4"/>
  <c r="AC561" i="4"/>
  <c r="AE561" i="4" s="1"/>
  <c r="AC549" i="4"/>
  <c r="AC526" i="4"/>
  <c r="AE526" i="4" s="1"/>
  <c r="AC514" i="4"/>
  <c r="AE514" i="4" s="1"/>
  <c r="AC502" i="4"/>
  <c r="AC490" i="4"/>
  <c r="AC478" i="4"/>
  <c r="AE478" i="4" s="1"/>
  <c r="AC467" i="4"/>
  <c r="AE467" i="4" s="1"/>
  <c r="AC455" i="4"/>
  <c r="AC443" i="4"/>
  <c r="AC431" i="4"/>
  <c r="AC419" i="4"/>
  <c r="AC408" i="4"/>
  <c r="AE408" i="4" s="1"/>
  <c r="AC396" i="4"/>
  <c r="AE396" i="4" s="1"/>
  <c r="AC384" i="4"/>
  <c r="AE384" i="4" s="1"/>
  <c r="AC372" i="4"/>
  <c r="AC360" i="4"/>
  <c r="AC348" i="4"/>
  <c r="AC336" i="4"/>
  <c r="AE336" i="4" s="1"/>
  <c r="AC324" i="4"/>
  <c r="AE324" i="4" s="1"/>
  <c r="AC314" i="4"/>
  <c r="AC303" i="4"/>
  <c r="AC291" i="4"/>
  <c r="AC280" i="4"/>
  <c r="AC269" i="4"/>
  <c r="AE269" i="4" s="1"/>
  <c r="AC259" i="4"/>
  <c r="AC247" i="4"/>
  <c r="AE247" i="4" s="1"/>
  <c r="AC236" i="4"/>
  <c r="AE236" i="4" s="1"/>
  <c r="AC225" i="4"/>
  <c r="AC214" i="4"/>
  <c r="AC203" i="4"/>
  <c r="AE203" i="4" s="1"/>
  <c r="AC192" i="4"/>
  <c r="AE192" i="4" s="1"/>
  <c r="AC182" i="4"/>
  <c r="AE182" i="4" s="1"/>
  <c r="AC171" i="4"/>
  <c r="AC159" i="4"/>
  <c r="AC147" i="4"/>
  <c r="AE147" i="4" s="1"/>
  <c r="AC135" i="4"/>
  <c r="AE135" i="4" s="1"/>
  <c r="AC113" i="4"/>
  <c r="AC101" i="4"/>
  <c r="AE101" i="4" s="1"/>
  <c r="AC89" i="4"/>
  <c r="AC77" i="4"/>
  <c r="AC65" i="4"/>
  <c r="AE65" i="4" s="1"/>
  <c r="AC53" i="4"/>
  <c r="AE53" i="4" s="1"/>
  <c r="AC41" i="4"/>
  <c r="AE41" i="4" s="1"/>
  <c r="AC29" i="4"/>
  <c r="AC17" i="4"/>
  <c r="AC430" i="4"/>
  <c r="AC407" i="4"/>
  <c r="AC383" i="4"/>
  <c r="AE383" i="4" s="1"/>
  <c r="AC371" i="4"/>
  <c r="AC359" i="4"/>
  <c r="AE359" i="4" s="1"/>
  <c r="AC335" i="4"/>
  <c r="AC323" i="4"/>
  <c r="AC716" i="4"/>
  <c r="AC704" i="4"/>
  <c r="AE704" i="4" s="1"/>
  <c r="AC692" i="4"/>
  <c r="AE692" i="4" s="1"/>
  <c r="AC680" i="4"/>
  <c r="AC668" i="4"/>
  <c r="AC656" i="4"/>
  <c r="AC644" i="4"/>
  <c r="AC632" i="4"/>
  <c r="AE632" i="4" s="1"/>
  <c r="AC620" i="4"/>
  <c r="AC608" i="4"/>
  <c r="AE608" i="4" s="1"/>
  <c r="AC596" i="4"/>
  <c r="AC584" i="4"/>
  <c r="AC572" i="4"/>
  <c r="AC560" i="4"/>
  <c r="AE560" i="4" s="1"/>
  <c r="AC548" i="4"/>
  <c r="AE548" i="4" s="1"/>
  <c r="AC537" i="4"/>
  <c r="AC525" i="4"/>
  <c r="AC513" i="4"/>
  <c r="AC501" i="4"/>
  <c r="AE501" i="4" s="1"/>
  <c r="AC489" i="4"/>
  <c r="AE489" i="4" s="1"/>
  <c r="AC477" i="4"/>
  <c r="AE477" i="4" s="1"/>
  <c r="AC466" i="4"/>
  <c r="AE466" i="4" s="1"/>
  <c r="AC454" i="4"/>
  <c r="AC442" i="4"/>
  <c r="AC418" i="4"/>
  <c r="AC395" i="4"/>
  <c r="AE395" i="4" s="1"/>
  <c r="AC347" i="4"/>
  <c r="AE347" i="4" s="1"/>
  <c r="AC715" i="4"/>
  <c r="AC703" i="4"/>
  <c r="AC691" i="4"/>
  <c r="AE691" i="4" s="1"/>
  <c r="AC679" i="4"/>
  <c r="AE679" i="4" s="1"/>
  <c r="AC667" i="4"/>
  <c r="AE667" i="4" s="1"/>
  <c r="AC655" i="4"/>
  <c r="AE655" i="4" s="1"/>
  <c r="AC643" i="4"/>
  <c r="AE643" i="4" s="1"/>
  <c r="AC631" i="4"/>
  <c r="AC619" i="4"/>
  <c r="AC607" i="4"/>
  <c r="AE607" i="4" s="1"/>
  <c r="AC595" i="4"/>
  <c r="AE595" i="4" s="1"/>
  <c r="AC583" i="4"/>
  <c r="AC571" i="4"/>
  <c r="AC559" i="4"/>
  <c r="AC547" i="4"/>
  <c r="AC536" i="4"/>
  <c r="AE536" i="4" s="1"/>
  <c r="AC524" i="4"/>
  <c r="AE524" i="4" s="1"/>
  <c r="AC512" i="4"/>
  <c r="AE512" i="4" s="1"/>
  <c r="AC500" i="4"/>
  <c r="AE500" i="4" s="1"/>
  <c r="AC488" i="4"/>
  <c r="AC476" i="4"/>
  <c r="AC465" i="4"/>
  <c r="AE465" i="4" s="1"/>
  <c r="AC453" i="4"/>
  <c r="AE453" i="4" s="1"/>
  <c r="AC441" i="4"/>
  <c r="AE441" i="4" s="1"/>
  <c r="AC429" i="4"/>
  <c r="AE429" i="4" s="1"/>
  <c r="AC406" i="4"/>
  <c r="AC394" i="4"/>
  <c r="AC382" i="4"/>
  <c r="AE382" i="4" s="1"/>
  <c r="AC370" i="4"/>
  <c r="AC358" i="4"/>
  <c r="AE358" i="4" s="1"/>
  <c r="AC346" i="4"/>
  <c r="AC334" i="4"/>
  <c r="AC322" i="4"/>
  <c r="AC312" i="4"/>
  <c r="AE312" i="4" s="1"/>
  <c r="AC301" i="4"/>
  <c r="AE301" i="4" s="1"/>
  <c r="AC289" i="4"/>
  <c r="AC278" i="4"/>
  <c r="AC268" i="4"/>
  <c r="AC257" i="4"/>
  <c r="AE257" i="4" s="1"/>
  <c r="AC245" i="4"/>
  <c r="AC234" i="4"/>
  <c r="AC223" i="4"/>
  <c r="AE223" i="4" s="1"/>
  <c r="AC212" i="4"/>
  <c r="AE212" i="4" s="1"/>
  <c r="AC201" i="4"/>
  <c r="AC190" i="4"/>
  <c r="AC180" i="4"/>
  <c r="AE180" i="4" s="1"/>
  <c r="AC169" i="4"/>
  <c r="AE169" i="4" s="1"/>
  <c r="AC157" i="4"/>
  <c r="AC145" i="4"/>
  <c r="AE145" i="4" s="1"/>
  <c r="AC133" i="4"/>
  <c r="AC123" i="4"/>
  <c r="AE123" i="4" s="1"/>
  <c r="AC111" i="4"/>
  <c r="AE111" i="4" s="1"/>
  <c r="AC99" i="4"/>
  <c r="AE99" i="4" s="1"/>
  <c r="AC87" i="4"/>
  <c r="AE87" i="4" s="1"/>
  <c r="AC75" i="4"/>
  <c r="AC63" i="4"/>
  <c r="AC51" i="4"/>
  <c r="AC39" i="4"/>
  <c r="AE39" i="4" s="1"/>
  <c r="AC27" i="4"/>
  <c r="AC15" i="4"/>
  <c r="AC284" i="4"/>
  <c r="AC196" i="4"/>
  <c r="AC129" i="4"/>
  <c r="AE129" i="4" s="1"/>
  <c r="AC58" i="4"/>
  <c r="AE58" i="4" s="1"/>
  <c r="AC714" i="4"/>
  <c r="AC702" i="4"/>
  <c r="AC690" i="4"/>
  <c r="AC678" i="4"/>
  <c r="AC666" i="4"/>
  <c r="AC654" i="4"/>
  <c r="AC642" i="4"/>
  <c r="AC630" i="4"/>
  <c r="AC618" i="4"/>
  <c r="AC606" i="4"/>
  <c r="AC594" i="4"/>
  <c r="AC582" i="4"/>
  <c r="AC570" i="4"/>
  <c r="AC558" i="4"/>
  <c r="AC546" i="4"/>
  <c r="AC535" i="4"/>
  <c r="AC523" i="4"/>
  <c r="AC511" i="4"/>
  <c r="AE511" i="4" s="1"/>
  <c r="AC499" i="4"/>
  <c r="AE499" i="4" s="1"/>
  <c r="AC487" i="4"/>
  <c r="AC475" i="4"/>
  <c r="AC464" i="4"/>
  <c r="AC452" i="4"/>
  <c r="AE452" i="4" s="1"/>
  <c r="AC440" i="4"/>
  <c r="AE440" i="4" s="1"/>
  <c r="AC428" i="4"/>
  <c r="AC417" i="4"/>
  <c r="AC405" i="4"/>
  <c r="AE405" i="4" s="1"/>
  <c r="AC393" i="4"/>
  <c r="AE393" i="4" s="1"/>
  <c r="AC381" i="4"/>
  <c r="AC369" i="4"/>
  <c r="AE369" i="4" s="1"/>
  <c r="AC357" i="4"/>
  <c r="AE357" i="4" s="1"/>
  <c r="AC345" i="4"/>
  <c r="AC333" i="4"/>
  <c r="AC321" i="4"/>
  <c r="AC311" i="4"/>
  <c r="AC300" i="4"/>
  <c r="AE300" i="4" s="1"/>
  <c r="AC288" i="4"/>
  <c r="AE288" i="4" s="1"/>
  <c r="AC277" i="4"/>
  <c r="AE277" i="4" s="1"/>
  <c r="AC256" i="4"/>
  <c r="AC244" i="4"/>
  <c r="AC233" i="4"/>
  <c r="AC222" i="4"/>
  <c r="AC200" i="4"/>
  <c r="AE200" i="4" s="1"/>
  <c r="AC189" i="4"/>
  <c r="AC179" i="4"/>
  <c r="AC168" i="4"/>
  <c r="AC156" i="4"/>
  <c r="AC144" i="4"/>
  <c r="AE144" i="4" s="1"/>
  <c r="AC132" i="4"/>
  <c r="AE132" i="4" s="1"/>
  <c r="AC122" i="4"/>
  <c r="AE122" i="4" s="1"/>
  <c r="AC110" i="4"/>
  <c r="AC98" i="4"/>
  <c r="AE98" i="4" s="1"/>
  <c r="AC86" i="4"/>
  <c r="AC74" i="4"/>
  <c r="AE74" i="4" s="1"/>
  <c r="AC62" i="4"/>
  <c r="AC50" i="4"/>
  <c r="AC38" i="4"/>
  <c r="AC26" i="4"/>
  <c r="AC14" i="4"/>
  <c r="AC96" i="4"/>
  <c r="AE96" i="4" s="1"/>
  <c r="AC60" i="4"/>
  <c r="AC24" i="4"/>
  <c r="AE24" i="4" s="1"/>
  <c r="AC12" i="4"/>
  <c r="AC35" i="4"/>
  <c r="AC11" i="4"/>
  <c r="AC448" i="4"/>
  <c r="AE448" i="4" s="1"/>
  <c r="AC401" i="4"/>
  <c r="AC353" i="4"/>
  <c r="AC296" i="4"/>
  <c r="AC240" i="4"/>
  <c r="AC152" i="4"/>
  <c r="AE152" i="4" s="1"/>
  <c r="AC94" i="4"/>
  <c r="AE94" i="4" s="1"/>
  <c r="AC34" i="4"/>
  <c r="AC713" i="4"/>
  <c r="AC701" i="4"/>
  <c r="AC689" i="4"/>
  <c r="AC677" i="4"/>
  <c r="AC665" i="4"/>
  <c r="AC653" i="4"/>
  <c r="AC641" i="4"/>
  <c r="AC629" i="4"/>
  <c r="AC617" i="4"/>
  <c r="AC605" i="4"/>
  <c r="AC593" i="4"/>
  <c r="AC581" i="4"/>
  <c r="AC569" i="4"/>
  <c r="AC557" i="4"/>
  <c r="AC545" i="4"/>
  <c r="AC534" i="4"/>
  <c r="AC522" i="4"/>
  <c r="AC510" i="4"/>
  <c r="AC498" i="4"/>
  <c r="AC486" i="4"/>
  <c r="AC474" i="4"/>
  <c r="AC463" i="4"/>
  <c r="AC451" i="4"/>
  <c r="AE451" i="4" s="1"/>
  <c r="AC439" i="4"/>
  <c r="AC427" i="4"/>
  <c r="AE427" i="4" s="1"/>
  <c r="AC416" i="4"/>
  <c r="AC404" i="4"/>
  <c r="AC392" i="4"/>
  <c r="AC380" i="4"/>
  <c r="AE380" i="4" s="1"/>
  <c r="AC368" i="4"/>
  <c r="AC356" i="4"/>
  <c r="AC344" i="4"/>
  <c r="AC332" i="4"/>
  <c r="AC320" i="4"/>
  <c r="AE320" i="4" s="1"/>
  <c r="AC310" i="4"/>
  <c r="AE310" i="4" s="1"/>
  <c r="AC299" i="4"/>
  <c r="AE299" i="4" s="1"/>
  <c r="AC287" i="4"/>
  <c r="AE287" i="4" s="1"/>
  <c r="AC267" i="4"/>
  <c r="AC255" i="4"/>
  <c r="AC243" i="4"/>
  <c r="AC232" i="4"/>
  <c r="AE232" i="4" s="1"/>
  <c r="AC221" i="4"/>
  <c r="AC211" i="4"/>
  <c r="AC199" i="4"/>
  <c r="AC178" i="4"/>
  <c r="AC167" i="4"/>
  <c r="AC155" i="4"/>
  <c r="AE155" i="4" s="1"/>
  <c r="AC143" i="4"/>
  <c r="AC121" i="4"/>
  <c r="AE121" i="4" s="1"/>
  <c r="AC109" i="4"/>
  <c r="AC97" i="4"/>
  <c r="AC85" i="4"/>
  <c r="AC73" i="4"/>
  <c r="AE73" i="4" s="1"/>
  <c r="AC61" i="4"/>
  <c r="AC49" i="4"/>
  <c r="AE49" i="4" s="1"/>
  <c r="AC37" i="4"/>
  <c r="AC25" i="4"/>
  <c r="AC13" i="4"/>
  <c r="AC108" i="4"/>
  <c r="AC72" i="4"/>
  <c r="AC36" i="4"/>
  <c r="AE36" i="4" s="1"/>
  <c r="AC59" i="4"/>
  <c r="AC23" i="4"/>
  <c r="AC436" i="4"/>
  <c r="AC389" i="4"/>
  <c r="AE389" i="4" s="1"/>
  <c r="AC329" i="4"/>
  <c r="AC264" i="4"/>
  <c r="AC229" i="4"/>
  <c r="AC164" i="4"/>
  <c r="AE164" i="4" s="1"/>
  <c r="AC118" i="4"/>
  <c r="AC70" i="4"/>
  <c r="AC22" i="4"/>
  <c r="AE22" i="4" s="1"/>
  <c r="AC712" i="4"/>
  <c r="AC700" i="4"/>
  <c r="AC688" i="4"/>
  <c r="AC676" i="4"/>
  <c r="AC664" i="4"/>
  <c r="AE664" i="4" s="1"/>
  <c r="AC652" i="4"/>
  <c r="AC640" i="4"/>
  <c r="AC628" i="4"/>
  <c r="AC616" i="4"/>
  <c r="AC604" i="4"/>
  <c r="AE604" i="4" s="1"/>
  <c r="AC592" i="4"/>
  <c r="AE592" i="4" s="1"/>
  <c r="AC580" i="4"/>
  <c r="AC568" i="4"/>
  <c r="AE568" i="4" s="1"/>
  <c r="AC556" i="4"/>
  <c r="AC544" i="4"/>
  <c r="AC533" i="4"/>
  <c r="AC521" i="4"/>
  <c r="AC509" i="4"/>
  <c r="AC497" i="4"/>
  <c r="AC485" i="4"/>
  <c r="AC473" i="4"/>
  <c r="AC462" i="4"/>
  <c r="AC450" i="4"/>
  <c r="AC438" i="4"/>
  <c r="AC426" i="4"/>
  <c r="AE426" i="4" s="1"/>
  <c r="AC415" i="4"/>
  <c r="AC403" i="4"/>
  <c r="AC391" i="4"/>
  <c r="AC379" i="4"/>
  <c r="AE379" i="4" s="1"/>
  <c r="AC367" i="4"/>
  <c r="AC355" i="4"/>
  <c r="AC343" i="4"/>
  <c r="AC331" i="4"/>
  <c r="AC319" i="4"/>
  <c r="AC309" i="4"/>
  <c r="AC298" i="4"/>
  <c r="AC286" i="4"/>
  <c r="AE286" i="4" s="1"/>
  <c r="AC276" i="4"/>
  <c r="AC266" i="4"/>
  <c r="AC254" i="4"/>
  <c r="AC242" i="4"/>
  <c r="AE242" i="4" s="1"/>
  <c r="AC231" i="4"/>
  <c r="AC220" i="4"/>
  <c r="AC210" i="4"/>
  <c r="AC198" i="4"/>
  <c r="AC188" i="4"/>
  <c r="AC177" i="4"/>
  <c r="AC166" i="4"/>
  <c r="AC154" i="4"/>
  <c r="AE154" i="4" s="1"/>
  <c r="AC142" i="4"/>
  <c r="AC131" i="4"/>
  <c r="AC120" i="4"/>
  <c r="AE120" i="4" s="1"/>
  <c r="AC84" i="4"/>
  <c r="AE84" i="4" s="1"/>
  <c r="AC48" i="4"/>
  <c r="AC47" i="4"/>
  <c r="AC413" i="4"/>
  <c r="AC365" i="4"/>
  <c r="AC274" i="4"/>
  <c r="AC219" i="4"/>
  <c r="AC140" i="4"/>
  <c r="AC82" i="4"/>
  <c r="AE82" i="4" s="1"/>
  <c r="AC711" i="4"/>
  <c r="AC699" i="4"/>
  <c r="AC687" i="4"/>
  <c r="AC675" i="4"/>
  <c r="AC663" i="4"/>
  <c r="AC651" i="4"/>
  <c r="AC639" i="4"/>
  <c r="AC627" i="4"/>
  <c r="AC615" i="4"/>
  <c r="AE615" i="4" s="1"/>
  <c r="AC603" i="4"/>
  <c r="AC591" i="4"/>
  <c r="AC579" i="4"/>
  <c r="AE579" i="4" s="1"/>
  <c r="AC567" i="4"/>
  <c r="AC555" i="4"/>
  <c r="AC543" i="4"/>
  <c r="AC532" i="4"/>
  <c r="AE532" i="4" s="1"/>
  <c r="AC520" i="4"/>
  <c r="AC508" i="4"/>
  <c r="AC496" i="4"/>
  <c r="AC484" i="4"/>
  <c r="AC472" i="4"/>
  <c r="AC461" i="4"/>
  <c r="AC449" i="4"/>
  <c r="AC437" i="4"/>
  <c r="AC425" i="4"/>
  <c r="AC414" i="4"/>
  <c r="AC402" i="4"/>
  <c r="AC390" i="4"/>
  <c r="AC378" i="4"/>
  <c r="AC366" i="4"/>
  <c r="AC354" i="4"/>
  <c r="AC342" i="4"/>
  <c r="AC330" i="4"/>
  <c r="AC318" i="4"/>
  <c r="AC308" i="4"/>
  <c r="AC297" i="4"/>
  <c r="AE297" i="4" s="1"/>
  <c r="AC285" i="4"/>
  <c r="AC275" i="4"/>
  <c r="AC265" i="4"/>
  <c r="AC253" i="4"/>
  <c r="AE253" i="4" s="1"/>
  <c r="AC241" i="4"/>
  <c r="AC230" i="4"/>
  <c r="AC209" i="4"/>
  <c r="AC197" i="4"/>
  <c r="AC187" i="4"/>
  <c r="AE187" i="4" s="1"/>
  <c r="AC176" i="4"/>
  <c r="AE176" i="4" s="1"/>
  <c r="AC165" i="4"/>
  <c r="AC153" i="4"/>
  <c r="AE153" i="4" s="1"/>
  <c r="AC141" i="4"/>
  <c r="AC130" i="4"/>
  <c r="AC119" i="4"/>
  <c r="AC107" i="4"/>
  <c r="AE107" i="4" s="1"/>
  <c r="AC95" i="4"/>
  <c r="AC83" i="4"/>
  <c r="AC71" i="4"/>
  <c r="AC424" i="4"/>
  <c r="AC341" i="4"/>
  <c r="AC252" i="4"/>
  <c r="AC186" i="4"/>
  <c r="AC106" i="4"/>
  <c r="AE106" i="4" s="1"/>
  <c r="AC46" i="4"/>
  <c r="AC710" i="4"/>
  <c r="AC698" i="4"/>
  <c r="AC686" i="4"/>
  <c r="AE686" i="4" s="1"/>
  <c r="AC674" i="4"/>
  <c r="AC662" i="4"/>
  <c r="AC650" i="4"/>
  <c r="AC638" i="4"/>
  <c r="AC626" i="4"/>
  <c r="AE626" i="4" s="1"/>
  <c r="AC614" i="4"/>
  <c r="AC602" i="4"/>
  <c r="AE602" i="4" s="1"/>
  <c r="AC590" i="4"/>
  <c r="AC578" i="4"/>
  <c r="AE578" i="4" s="1"/>
  <c r="AC566" i="4"/>
  <c r="AC554" i="4"/>
  <c r="AC542" i="4"/>
  <c r="AE542" i="4" s="1"/>
  <c r="AC531" i="4"/>
  <c r="AC519" i="4"/>
  <c r="AC507" i="4"/>
  <c r="AC495" i="4"/>
  <c r="AC483" i="4"/>
  <c r="AC460" i="4"/>
  <c r="AE460" i="4" s="1"/>
  <c r="AC377" i="4"/>
  <c r="AC208" i="4"/>
  <c r="AE208" i="4" s="1"/>
  <c r="AC10" i="4"/>
  <c r="AC708" i="4"/>
  <c r="AC696" i="4"/>
  <c r="AE696" i="4" s="1"/>
  <c r="AC684" i="4"/>
  <c r="AE684" i="4" s="1"/>
  <c r="AC672" i="4"/>
  <c r="AC660" i="4"/>
  <c r="AC648" i="4"/>
  <c r="AC636" i="4"/>
  <c r="AC624" i="4"/>
  <c r="AC612" i="4"/>
  <c r="AC600" i="4"/>
  <c r="AC588" i="4"/>
  <c r="AE588" i="4" s="1"/>
  <c r="AC576" i="4"/>
  <c r="AC564" i="4"/>
  <c r="AC552" i="4"/>
  <c r="AC540" i="4"/>
  <c r="AE540" i="4" s="1"/>
  <c r="AC529" i="4"/>
  <c r="AC517" i="4"/>
  <c r="AC505" i="4"/>
  <c r="AC493" i="4"/>
  <c r="AE493" i="4" s="1"/>
  <c r="AC481" i="4"/>
  <c r="AC470" i="4"/>
  <c r="AC458" i="4"/>
  <c r="AC446" i="4"/>
  <c r="AC434" i="4"/>
  <c r="AC422" i="4"/>
  <c r="AC411" i="4"/>
  <c r="AE411" i="4" s="1"/>
  <c r="AC399" i="4"/>
  <c r="AE399" i="4" s="1"/>
  <c r="AC387" i="4"/>
  <c r="AC375" i="4"/>
  <c r="AC363" i="4"/>
  <c r="AC351" i="4"/>
  <c r="AC339" i="4"/>
  <c r="AC327" i="4"/>
  <c r="AE327" i="4" s="1"/>
  <c r="AC306" i="4"/>
  <c r="AC294" i="4"/>
  <c r="AC283" i="4"/>
  <c r="AC272" i="4"/>
  <c r="AC262" i="4"/>
  <c r="AC250" i="4"/>
  <c r="AE250" i="4" s="1"/>
  <c r="AC239" i="4"/>
  <c r="AC227" i="4"/>
  <c r="AC217" i="4"/>
  <c r="AC206" i="4"/>
  <c r="AC194" i="4"/>
  <c r="AC174" i="4"/>
  <c r="AC162" i="4"/>
  <c r="AC150" i="4"/>
  <c r="AC138" i="4"/>
  <c r="AC127" i="4"/>
  <c r="AC116" i="4"/>
  <c r="AE116" i="4" s="1"/>
  <c r="AC104" i="4"/>
  <c r="AE104" i="4" s="1"/>
  <c r="AC92" i="4"/>
  <c r="AC80" i="4"/>
  <c r="AC68" i="4"/>
  <c r="AC56" i="4"/>
  <c r="AC44" i="4"/>
  <c r="AC32" i="4"/>
  <c r="AC20" i="4"/>
  <c r="AE20" i="4" s="1"/>
  <c r="AC8" i="4"/>
  <c r="AE8" i="4" s="1"/>
  <c r="AC707" i="4"/>
  <c r="AC695" i="4"/>
  <c r="AC683" i="4"/>
  <c r="AE683" i="4" s="1"/>
  <c r="AC671" i="4"/>
  <c r="AE671" i="4" s="1"/>
  <c r="AC659" i="4"/>
  <c r="AC647" i="4"/>
  <c r="AE647" i="4" s="1"/>
  <c r="AC635" i="4"/>
  <c r="AC623" i="4"/>
  <c r="AC611" i="4"/>
  <c r="AC673" i="4"/>
  <c r="AD236" i="4"/>
  <c r="AF236" i="4" s="1"/>
  <c r="AD8" i="4"/>
  <c r="AF8" i="4" s="1"/>
  <c r="AD579" i="4"/>
  <c r="AF579" i="4" s="1"/>
  <c r="AD173" i="4"/>
  <c r="AF173" i="4" s="1"/>
  <c r="AD329" i="4"/>
  <c r="AF329" i="4" s="1"/>
  <c r="AD449" i="4"/>
  <c r="AF449" i="4" s="1"/>
  <c r="AD521" i="4"/>
  <c r="AF521" i="4" s="1"/>
  <c r="AD641" i="4"/>
  <c r="AF641" i="4" s="1"/>
  <c r="AD639" i="4"/>
  <c r="AF639" i="4" s="1"/>
  <c r="AD185" i="4"/>
  <c r="AF185" i="4" s="1"/>
  <c r="AD317" i="4"/>
  <c r="AF317" i="4" s="1"/>
  <c r="AD401" i="4"/>
  <c r="AF401" i="4" s="1"/>
  <c r="AD497" i="4"/>
  <c r="AF497" i="4" s="1"/>
  <c r="AD617" i="4"/>
  <c r="AF617" i="4" s="1"/>
  <c r="AD233" i="4"/>
  <c r="AF233" i="4" s="1"/>
  <c r="AD161" i="4"/>
  <c r="AF161" i="4" s="1"/>
  <c r="AD341" i="4"/>
  <c r="AF341" i="4" s="1"/>
  <c r="AD461" i="4"/>
  <c r="AF461" i="4" s="1"/>
  <c r="AD557" i="4"/>
  <c r="AF557" i="4" s="1"/>
  <c r="AD677" i="4"/>
  <c r="AF677" i="4" s="1"/>
  <c r="AD711" i="4"/>
  <c r="AF711" i="4" s="1"/>
  <c r="AD137" i="4"/>
  <c r="AF137" i="4" s="1"/>
  <c r="AD281" i="4"/>
  <c r="AF281" i="4" s="1"/>
  <c r="AD389" i="4"/>
  <c r="AF389" i="4" s="1"/>
  <c r="AD509" i="4"/>
  <c r="AF509" i="4" s="1"/>
  <c r="AD629" i="4"/>
  <c r="AF629" i="4" s="1"/>
  <c r="AD699" i="4"/>
  <c r="AF699" i="4" s="1"/>
  <c r="AD149" i="4"/>
  <c r="AF149" i="4" s="1"/>
  <c r="AD269" i="4"/>
  <c r="AF269" i="4" s="1"/>
  <c r="AD377" i="4"/>
  <c r="AF377" i="4" s="1"/>
  <c r="AD485" i="4"/>
  <c r="AF485" i="4" s="1"/>
  <c r="AD569" i="4"/>
  <c r="AF569" i="4" s="1"/>
  <c r="AD689" i="4"/>
  <c r="AF689" i="4" s="1"/>
  <c r="AD687" i="4"/>
  <c r="AF687" i="4" s="1"/>
  <c r="AD113" i="4"/>
  <c r="AF113" i="4" s="1"/>
  <c r="AD305" i="4"/>
  <c r="AF305" i="4" s="1"/>
  <c r="AD425" i="4"/>
  <c r="AF425" i="4" s="1"/>
  <c r="AD545" i="4"/>
  <c r="AF545" i="4" s="1"/>
  <c r="AD653" i="4"/>
  <c r="AF653" i="4" s="1"/>
  <c r="AD101" i="4"/>
  <c r="AF101" i="4" s="1"/>
  <c r="AD257" i="4"/>
  <c r="AF257" i="4" s="1"/>
  <c r="AD365" i="4"/>
  <c r="AF365" i="4" s="1"/>
  <c r="AD473" i="4"/>
  <c r="AF473" i="4" s="1"/>
  <c r="AD581" i="4"/>
  <c r="AF581" i="4" s="1"/>
  <c r="AD713" i="4"/>
  <c r="AF713" i="4" s="1"/>
  <c r="AD125" i="4"/>
  <c r="AF125" i="4" s="1"/>
  <c r="AD293" i="4"/>
  <c r="AF293" i="4" s="1"/>
  <c r="AD413" i="4"/>
  <c r="AF413" i="4" s="1"/>
  <c r="AD533" i="4"/>
  <c r="AF533" i="4" s="1"/>
  <c r="AD665" i="4"/>
  <c r="AF665" i="4" s="1"/>
  <c r="AD209" i="4"/>
  <c r="AF209" i="4" s="1"/>
  <c r="AD605" i="4"/>
  <c r="AF605" i="4" s="1"/>
  <c r="AD65" i="4"/>
  <c r="AF65" i="4" s="1"/>
  <c r="AD77" i="4"/>
  <c r="AF77" i="4" s="1"/>
  <c r="AD89" i="4"/>
  <c r="AF89" i="4" s="1"/>
  <c r="AD197" i="4"/>
  <c r="AF197" i="4" s="1"/>
  <c r="AD221" i="4"/>
  <c r="AF221" i="4" s="1"/>
  <c r="AD245" i="4"/>
  <c r="AF245" i="4" s="1"/>
  <c r="AD353" i="4"/>
  <c r="AF353" i="4" s="1"/>
  <c r="AD437" i="4"/>
  <c r="AF437" i="4" s="1"/>
  <c r="AD593" i="4"/>
  <c r="AF593" i="4" s="1"/>
  <c r="AD701" i="4"/>
  <c r="AF701" i="4" s="1"/>
  <c r="AD572" i="4"/>
  <c r="AF572" i="4" s="1"/>
  <c r="AD488" i="4"/>
  <c r="AF488" i="4" s="1"/>
  <c r="AD428" i="4"/>
  <c r="AF428" i="4" s="1"/>
  <c r="AD248" i="4"/>
  <c r="AF248" i="4" s="1"/>
  <c r="AD53" i="4"/>
  <c r="AF53" i="4" s="1"/>
  <c r="AD41" i="4"/>
  <c r="AF41" i="4" s="1"/>
  <c r="AD29" i="4"/>
  <c r="AF29" i="4" s="1"/>
  <c r="AD17" i="4"/>
  <c r="AF17" i="4" s="1"/>
  <c r="AD712" i="4"/>
  <c r="AF712" i="4" s="1"/>
  <c r="AD700" i="4"/>
  <c r="AF700" i="4" s="1"/>
  <c r="AD688" i="4"/>
  <c r="AF688" i="4" s="1"/>
  <c r="AD676" i="4"/>
  <c r="AF676" i="4" s="1"/>
  <c r="AD664" i="4"/>
  <c r="AF664" i="4" s="1"/>
  <c r="AD652" i="4"/>
  <c r="AF652" i="4" s="1"/>
  <c r="AD640" i="4"/>
  <c r="AF640" i="4" s="1"/>
  <c r="AD628" i="4"/>
  <c r="AF628" i="4" s="1"/>
  <c r="AD616" i="4"/>
  <c r="AF616" i="4" s="1"/>
  <c r="AD604" i="4"/>
  <c r="AF604" i="4" s="1"/>
  <c r="AD592" i="4"/>
  <c r="AF592" i="4" s="1"/>
  <c r="AD580" i="4"/>
  <c r="AF580" i="4" s="1"/>
  <c r="AD568" i="4"/>
  <c r="AF568" i="4" s="1"/>
  <c r="AD556" i="4"/>
  <c r="AF556" i="4" s="1"/>
  <c r="AD544" i="4"/>
  <c r="AF544" i="4" s="1"/>
  <c r="AD532" i="4"/>
  <c r="AF532" i="4" s="1"/>
  <c r="AD520" i="4"/>
  <c r="AF520" i="4" s="1"/>
  <c r="AD508" i="4"/>
  <c r="AF508" i="4" s="1"/>
  <c r="AD496" i="4"/>
  <c r="AF496" i="4" s="1"/>
  <c r="AD484" i="4"/>
  <c r="AF484" i="4" s="1"/>
  <c r="AD472" i="4"/>
  <c r="AF472" i="4" s="1"/>
  <c r="AD460" i="4"/>
  <c r="AF460" i="4" s="1"/>
  <c r="AD448" i="4"/>
  <c r="AF448" i="4" s="1"/>
  <c r="AD436" i="4"/>
  <c r="AF436" i="4" s="1"/>
  <c r="AD424" i="4"/>
  <c r="AF424" i="4" s="1"/>
  <c r="AD412" i="4"/>
  <c r="AF412" i="4" s="1"/>
  <c r="AD400" i="4"/>
  <c r="AF400" i="4" s="1"/>
  <c r="AD388" i="4"/>
  <c r="AF388" i="4" s="1"/>
  <c r="AD376" i="4"/>
  <c r="AF376" i="4" s="1"/>
  <c r="AD364" i="4"/>
  <c r="AF364" i="4" s="1"/>
  <c r="AD352" i="4"/>
  <c r="AF352" i="4" s="1"/>
  <c r="AD340" i="4"/>
  <c r="AF340" i="4" s="1"/>
  <c r="AD328" i="4"/>
  <c r="AF328" i="4" s="1"/>
  <c r="AD316" i="4"/>
  <c r="AF316" i="4" s="1"/>
  <c r="AD304" i="4"/>
  <c r="AF304" i="4" s="1"/>
  <c r="AD292" i="4"/>
  <c r="AF292" i="4" s="1"/>
  <c r="AD280" i="4"/>
  <c r="AF280" i="4" s="1"/>
  <c r="AD268" i="4"/>
  <c r="AF268" i="4" s="1"/>
  <c r="AD256" i="4"/>
  <c r="AF256" i="4" s="1"/>
  <c r="AD244" i="4"/>
  <c r="AF244" i="4" s="1"/>
  <c r="AD232" i="4"/>
  <c r="AF232" i="4" s="1"/>
  <c r="AD220" i="4"/>
  <c r="AF220" i="4" s="1"/>
  <c r="AD208" i="4"/>
  <c r="AF208" i="4" s="1"/>
  <c r="AD196" i="4"/>
  <c r="AF196" i="4" s="1"/>
  <c r="AD184" i="4"/>
  <c r="AF184" i="4" s="1"/>
  <c r="AD172" i="4"/>
  <c r="AF172" i="4" s="1"/>
  <c r="AD160" i="4"/>
  <c r="AF160" i="4" s="1"/>
  <c r="AD148" i="4"/>
  <c r="AF148" i="4" s="1"/>
  <c r="AD136" i="4"/>
  <c r="AF136" i="4" s="1"/>
  <c r="AD124" i="4"/>
  <c r="AF124" i="4" s="1"/>
  <c r="AD112" i="4"/>
  <c r="AF112" i="4" s="1"/>
  <c r="AD100" i="4"/>
  <c r="AF100" i="4" s="1"/>
  <c r="AD88" i="4"/>
  <c r="AF88" i="4" s="1"/>
  <c r="AD76" i="4"/>
  <c r="AF76" i="4" s="1"/>
  <c r="AD64" i="4"/>
  <c r="AF64" i="4" s="1"/>
  <c r="AD52" i="4"/>
  <c r="AF52" i="4" s="1"/>
  <c r="AD40" i="4"/>
  <c r="AF40" i="4" s="1"/>
  <c r="AD28" i="4"/>
  <c r="AF28" i="4" s="1"/>
  <c r="AD16" i="4"/>
  <c r="AF16" i="4" s="1"/>
  <c r="AD543" i="4"/>
  <c r="AF543" i="4" s="1"/>
  <c r="AD411" i="4"/>
  <c r="AF411" i="4" s="1"/>
  <c r="AD327" i="4"/>
  <c r="AF327" i="4" s="1"/>
  <c r="AD315" i="4"/>
  <c r="AF315" i="4" s="1"/>
  <c r="AD303" i="4"/>
  <c r="AF303" i="4" s="1"/>
  <c r="AD291" i="4"/>
  <c r="AF291" i="4" s="1"/>
  <c r="AD279" i="4"/>
  <c r="AF279" i="4" s="1"/>
  <c r="AD267" i="4"/>
  <c r="AF267" i="4" s="1"/>
  <c r="AD255" i="4"/>
  <c r="AF255" i="4" s="1"/>
  <c r="AD243" i="4"/>
  <c r="AF243" i="4" s="1"/>
  <c r="AD231" i="4"/>
  <c r="AF231" i="4" s="1"/>
  <c r="AD219" i="4"/>
  <c r="AF219" i="4" s="1"/>
  <c r="AD207" i="4"/>
  <c r="AF207" i="4" s="1"/>
  <c r="AD195" i="4"/>
  <c r="AF195" i="4" s="1"/>
  <c r="AD183" i="4"/>
  <c r="AF183" i="4" s="1"/>
  <c r="AD171" i="4"/>
  <c r="AF171" i="4" s="1"/>
  <c r="AD159" i="4"/>
  <c r="AF159" i="4" s="1"/>
  <c r="AD147" i="4"/>
  <c r="AF147" i="4" s="1"/>
  <c r="AD135" i="4"/>
  <c r="AF135" i="4" s="1"/>
  <c r="AD123" i="4"/>
  <c r="AF123" i="4" s="1"/>
  <c r="AD111" i="4"/>
  <c r="AF111" i="4" s="1"/>
  <c r="AD99" i="4"/>
  <c r="AF99" i="4" s="1"/>
  <c r="AD87" i="4"/>
  <c r="AF87" i="4" s="1"/>
  <c r="AD75" i="4"/>
  <c r="AF75" i="4" s="1"/>
  <c r="AD63" i="4"/>
  <c r="AF63" i="4" s="1"/>
  <c r="AD51" i="4"/>
  <c r="AF51" i="4" s="1"/>
  <c r="AD39" i="4"/>
  <c r="AF39" i="4" s="1"/>
  <c r="AD27" i="4"/>
  <c r="AF27" i="4" s="1"/>
  <c r="AD15" i="4"/>
  <c r="AF15" i="4" s="1"/>
  <c r="AD663" i="4"/>
  <c r="AF663" i="4" s="1"/>
  <c r="AD555" i="4"/>
  <c r="AF555" i="4" s="1"/>
  <c r="AD471" i="4"/>
  <c r="AF471" i="4" s="1"/>
  <c r="AD375" i="4"/>
  <c r="AF375" i="4" s="1"/>
  <c r="AD650" i="4"/>
  <c r="AF650" i="4" s="1"/>
  <c r="AD638" i="4"/>
  <c r="AF638" i="4" s="1"/>
  <c r="AD626" i="4"/>
  <c r="AF626" i="4" s="1"/>
  <c r="AD614" i="4"/>
  <c r="AF614" i="4" s="1"/>
  <c r="AD602" i="4"/>
  <c r="AF602" i="4" s="1"/>
  <c r="AD590" i="4"/>
  <c r="AF590" i="4" s="1"/>
  <c r="AD578" i="4"/>
  <c r="AF578" i="4" s="1"/>
  <c r="AD566" i="4"/>
  <c r="AF566" i="4" s="1"/>
  <c r="AD554" i="4"/>
  <c r="AF554" i="4" s="1"/>
  <c r="AD542" i="4"/>
  <c r="AF542" i="4" s="1"/>
  <c r="AD530" i="4"/>
  <c r="AF530" i="4" s="1"/>
  <c r="AD518" i="4"/>
  <c r="AF518" i="4" s="1"/>
  <c r="AD506" i="4"/>
  <c r="AF506" i="4" s="1"/>
  <c r="AD494" i="4"/>
  <c r="AF494" i="4" s="1"/>
  <c r="AD482" i="4"/>
  <c r="AF482" i="4" s="1"/>
  <c r="AD470" i="4"/>
  <c r="AF470" i="4" s="1"/>
  <c r="AD458" i="4"/>
  <c r="AF458" i="4" s="1"/>
  <c r="AD446" i="4"/>
  <c r="AF446" i="4" s="1"/>
  <c r="AD434" i="4"/>
  <c r="AF434" i="4" s="1"/>
  <c r="AD422" i="4"/>
  <c r="AF422" i="4" s="1"/>
  <c r="AD410" i="4"/>
  <c r="AF410" i="4" s="1"/>
  <c r="AD398" i="4"/>
  <c r="AF398" i="4" s="1"/>
  <c r="AD386" i="4"/>
  <c r="AF386" i="4" s="1"/>
  <c r="AD374" i="4"/>
  <c r="AF374" i="4" s="1"/>
  <c r="AD362" i="4"/>
  <c r="AF362" i="4" s="1"/>
  <c r="AD350" i="4"/>
  <c r="AF350" i="4" s="1"/>
  <c r="AD338" i="4"/>
  <c r="AF338" i="4" s="1"/>
  <c r="AD326" i="4"/>
  <c r="AF326" i="4" s="1"/>
  <c r="AD314" i="4"/>
  <c r="AF314" i="4" s="1"/>
  <c r="AD302" i="4"/>
  <c r="AF302" i="4" s="1"/>
  <c r="AD290" i="4"/>
  <c r="AF290" i="4" s="1"/>
  <c r="AD278" i="4"/>
  <c r="AF278" i="4" s="1"/>
  <c r="AD266" i="4"/>
  <c r="AF266" i="4" s="1"/>
  <c r="AD254" i="4"/>
  <c r="AF254" i="4" s="1"/>
  <c r="AD242" i="4"/>
  <c r="AF242" i="4" s="1"/>
  <c r="AD230" i="4"/>
  <c r="AF230" i="4" s="1"/>
  <c r="AD218" i="4"/>
  <c r="AF218" i="4" s="1"/>
  <c r="AD206" i="4"/>
  <c r="AF206" i="4" s="1"/>
  <c r="AD194" i="4"/>
  <c r="AF194" i="4" s="1"/>
  <c r="AD182" i="4"/>
  <c r="AF182" i="4" s="1"/>
  <c r="AD170" i="4"/>
  <c r="AF170" i="4" s="1"/>
  <c r="AD158" i="4"/>
  <c r="AF158" i="4" s="1"/>
  <c r="AD146" i="4"/>
  <c r="AF146" i="4" s="1"/>
  <c r="AD134" i="4"/>
  <c r="AF134" i="4" s="1"/>
  <c r="AD122" i="4"/>
  <c r="AF122" i="4" s="1"/>
  <c r="AD110" i="4"/>
  <c r="AF110" i="4" s="1"/>
  <c r="AD98" i="4"/>
  <c r="AF98" i="4" s="1"/>
  <c r="AD86" i="4"/>
  <c r="AF86" i="4" s="1"/>
  <c r="AD74" i="4"/>
  <c r="AF74" i="4" s="1"/>
  <c r="AD62" i="4"/>
  <c r="AF62" i="4" s="1"/>
  <c r="AD50" i="4"/>
  <c r="AF50" i="4" s="1"/>
  <c r="AD38" i="4"/>
  <c r="AF38" i="4" s="1"/>
  <c r="AD26" i="4"/>
  <c r="AF26" i="4" s="1"/>
  <c r="AD14" i="4"/>
  <c r="AF14" i="4" s="1"/>
  <c r="AD675" i="4"/>
  <c r="AF675" i="4" s="1"/>
  <c r="AD591" i="4"/>
  <c r="AF591" i="4" s="1"/>
  <c r="AD495" i="4"/>
  <c r="AF495" i="4" s="1"/>
  <c r="AD423" i="4"/>
  <c r="AF423" i="4" s="1"/>
  <c r="AD351" i="4"/>
  <c r="AF351" i="4" s="1"/>
  <c r="AD686" i="4"/>
  <c r="AF686" i="4" s="1"/>
  <c r="AD697" i="4"/>
  <c r="AF697" i="4" s="1"/>
  <c r="AD673" i="4"/>
  <c r="AF673" i="4" s="1"/>
  <c r="AD661" i="4"/>
  <c r="AF661" i="4" s="1"/>
  <c r="AD637" i="4"/>
  <c r="AF637" i="4" s="1"/>
  <c r="AD625" i="4"/>
  <c r="AF625" i="4" s="1"/>
  <c r="AD613" i="4"/>
  <c r="AF613" i="4" s="1"/>
  <c r="AD601" i="4"/>
  <c r="AF601" i="4" s="1"/>
  <c r="AD589" i="4"/>
  <c r="AF589" i="4" s="1"/>
  <c r="AD577" i="4"/>
  <c r="AF577" i="4" s="1"/>
  <c r="AD565" i="4"/>
  <c r="AF565" i="4" s="1"/>
  <c r="AD553" i="4"/>
  <c r="AF553" i="4" s="1"/>
  <c r="AD541" i="4"/>
  <c r="AF541" i="4" s="1"/>
  <c r="AD529" i="4"/>
  <c r="AF529" i="4" s="1"/>
  <c r="AD517" i="4"/>
  <c r="AF517" i="4" s="1"/>
  <c r="AD505" i="4"/>
  <c r="AF505" i="4" s="1"/>
  <c r="AD493" i="4"/>
  <c r="AF493" i="4" s="1"/>
  <c r="AD481" i="4"/>
  <c r="AF481" i="4" s="1"/>
  <c r="AD469" i="4"/>
  <c r="AF469" i="4" s="1"/>
  <c r="AD457" i="4"/>
  <c r="AF457" i="4" s="1"/>
  <c r="AD445" i="4"/>
  <c r="AF445" i="4" s="1"/>
  <c r="AD433" i="4"/>
  <c r="AF433" i="4" s="1"/>
  <c r="AD421" i="4"/>
  <c r="AF421" i="4" s="1"/>
  <c r="AD409" i="4"/>
  <c r="AF409" i="4" s="1"/>
  <c r="AD397" i="4"/>
  <c r="AF397" i="4" s="1"/>
  <c r="AD385" i="4"/>
  <c r="AF385" i="4" s="1"/>
  <c r="AD373" i="4"/>
  <c r="AF373" i="4" s="1"/>
  <c r="AD361" i="4"/>
  <c r="AF361" i="4" s="1"/>
  <c r="AD349" i="4"/>
  <c r="AF349" i="4" s="1"/>
  <c r="AD337" i="4"/>
  <c r="AF337" i="4" s="1"/>
  <c r="AD325" i="4"/>
  <c r="AF325" i="4" s="1"/>
  <c r="AD313" i="4"/>
  <c r="AF313" i="4" s="1"/>
  <c r="AD301" i="4"/>
  <c r="AF301" i="4" s="1"/>
  <c r="AD289" i="4"/>
  <c r="AF289" i="4" s="1"/>
  <c r="AD277" i="4"/>
  <c r="AF277" i="4" s="1"/>
  <c r="AD265" i="4"/>
  <c r="AF265" i="4" s="1"/>
  <c r="AD253" i="4"/>
  <c r="AF253" i="4" s="1"/>
  <c r="AD241" i="4"/>
  <c r="AF241" i="4" s="1"/>
  <c r="AD229" i="4"/>
  <c r="AF229" i="4" s="1"/>
  <c r="AD217" i="4"/>
  <c r="AF217" i="4" s="1"/>
  <c r="AD205" i="4"/>
  <c r="AF205" i="4" s="1"/>
  <c r="AD193" i="4"/>
  <c r="AF193" i="4" s="1"/>
  <c r="AD181" i="4"/>
  <c r="AF181" i="4" s="1"/>
  <c r="AD169" i="4"/>
  <c r="AF169" i="4" s="1"/>
  <c r="AD157" i="4"/>
  <c r="AF157" i="4" s="1"/>
  <c r="AD145" i="4"/>
  <c r="AF145" i="4" s="1"/>
  <c r="AD133" i="4"/>
  <c r="AF133" i="4" s="1"/>
  <c r="AD121" i="4"/>
  <c r="AF121" i="4" s="1"/>
  <c r="AD109" i="4"/>
  <c r="AF109" i="4" s="1"/>
  <c r="AD97" i="4"/>
  <c r="AF97" i="4" s="1"/>
  <c r="AD85" i="4"/>
  <c r="AF85" i="4" s="1"/>
  <c r="AD73" i="4"/>
  <c r="AF73" i="4" s="1"/>
  <c r="AD61" i="4"/>
  <c r="AF61" i="4" s="1"/>
  <c r="AD49" i="4"/>
  <c r="AF49" i="4" s="1"/>
  <c r="AD37" i="4"/>
  <c r="AF37" i="4" s="1"/>
  <c r="AD25" i="4"/>
  <c r="AF25" i="4" s="1"/>
  <c r="AD13" i="4"/>
  <c r="AF13" i="4" s="1"/>
  <c r="AD627" i="4"/>
  <c r="AF627" i="4" s="1"/>
  <c r="AD531" i="4"/>
  <c r="AF531" i="4" s="1"/>
  <c r="AD447" i="4"/>
  <c r="AF447" i="4" s="1"/>
  <c r="AD363" i="4"/>
  <c r="AF363" i="4" s="1"/>
  <c r="AD662" i="4"/>
  <c r="AF662" i="4" s="1"/>
  <c r="AD685" i="4"/>
  <c r="AF685" i="4" s="1"/>
  <c r="AD649" i="4"/>
  <c r="AF649" i="4" s="1"/>
  <c r="AD708" i="4"/>
  <c r="AF708" i="4" s="1"/>
  <c r="AD696" i="4"/>
  <c r="AF696" i="4" s="1"/>
  <c r="AD684" i="4"/>
  <c r="AF684" i="4" s="1"/>
  <c r="AD672" i="4"/>
  <c r="AF672" i="4" s="1"/>
  <c r="AD660" i="4"/>
  <c r="AF660" i="4" s="1"/>
  <c r="AD648" i="4"/>
  <c r="AF648" i="4" s="1"/>
  <c r="AD636" i="4"/>
  <c r="AF636" i="4" s="1"/>
  <c r="AD624" i="4"/>
  <c r="AF624" i="4" s="1"/>
  <c r="AD612" i="4"/>
  <c r="AF612" i="4" s="1"/>
  <c r="AD600" i="4"/>
  <c r="AF600" i="4" s="1"/>
  <c r="AD588" i="4"/>
  <c r="AF588" i="4" s="1"/>
  <c r="AD576" i="4"/>
  <c r="AF576" i="4" s="1"/>
  <c r="AD564" i="4"/>
  <c r="AF564" i="4" s="1"/>
  <c r="AD552" i="4"/>
  <c r="AF552" i="4" s="1"/>
  <c r="AD540" i="4"/>
  <c r="AF540" i="4" s="1"/>
  <c r="AD528" i="4"/>
  <c r="AF528" i="4" s="1"/>
  <c r="AD516" i="4"/>
  <c r="AF516" i="4" s="1"/>
  <c r="AD504" i="4"/>
  <c r="AF504" i="4" s="1"/>
  <c r="AD492" i="4"/>
  <c r="AF492" i="4" s="1"/>
  <c r="AD480" i="4"/>
  <c r="AF480" i="4" s="1"/>
  <c r="AD468" i="4"/>
  <c r="AF468" i="4" s="1"/>
  <c r="AD456" i="4"/>
  <c r="AF456" i="4" s="1"/>
  <c r="AD444" i="4"/>
  <c r="AF444" i="4" s="1"/>
  <c r="AD432" i="4"/>
  <c r="AF432" i="4" s="1"/>
  <c r="AD420" i="4"/>
  <c r="AF420" i="4" s="1"/>
  <c r="AD408" i="4"/>
  <c r="AF408" i="4" s="1"/>
  <c r="AD396" i="4"/>
  <c r="AF396" i="4" s="1"/>
  <c r="AD384" i="4"/>
  <c r="AF384" i="4" s="1"/>
  <c r="AD372" i="4"/>
  <c r="AF372" i="4" s="1"/>
  <c r="AD360" i="4"/>
  <c r="AF360" i="4" s="1"/>
  <c r="AD348" i="4"/>
  <c r="AF348" i="4" s="1"/>
  <c r="AD336" i="4"/>
  <c r="AF336" i="4" s="1"/>
  <c r="AD324" i="4"/>
  <c r="AF324" i="4" s="1"/>
  <c r="AD312" i="4"/>
  <c r="AF312" i="4" s="1"/>
  <c r="AD300" i="4"/>
  <c r="AF300" i="4" s="1"/>
  <c r="AD288" i="4"/>
  <c r="AF288" i="4" s="1"/>
  <c r="AD276" i="4"/>
  <c r="AF276" i="4" s="1"/>
  <c r="AD264" i="4"/>
  <c r="AF264" i="4" s="1"/>
  <c r="AD252" i="4"/>
  <c r="AF252" i="4" s="1"/>
  <c r="AD240" i="4"/>
  <c r="AF240" i="4" s="1"/>
  <c r="AD228" i="4"/>
  <c r="AF228" i="4" s="1"/>
  <c r="AD216" i="4"/>
  <c r="AF216" i="4" s="1"/>
  <c r="AD204" i="4"/>
  <c r="AF204" i="4" s="1"/>
  <c r="AD192" i="4"/>
  <c r="AF192" i="4" s="1"/>
  <c r="AD180" i="4"/>
  <c r="AF180" i="4" s="1"/>
  <c r="AD168" i="4"/>
  <c r="AF168" i="4" s="1"/>
  <c r="AD156" i="4"/>
  <c r="AF156" i="4" s="1"/>
  <c r="AD144" i="4"/>
  <c r="AF144" i="4" s="1"/>
  <c r="AD132" i="4"/>
  <c r="AF132" i="4" s="1"/>
  <c r="AD120" i="4"/>
  <c r="AF120" i="4" s="1"/>
  <c r="AD108" i="4"/>
  <c r="AF108" i="4" s="1"/>
  <c r="AD96" i="4"/>
  <c r="AF96" i="4" s="1"/>
  <c r="AD84" i="4"/>
  <c r="AF84" i="4" s="1"/>
  <c r="AD72" i="4"/>
  <c r="AF72" i="4" s="1"/>
  <c r="AD60" i="4"/>
  <c r="AF60" i="4" s="1"/>
  <c r="AD48" i="4"/>
  <c r="AF48" i="4" s="1"/>
  <c r="AD36" i="4"/>
  <c r="AF36" i="4" s="1"/>
  <c r="AD24" i="4"/>
  <c r="AF24" i="4" s="1"/>
  <c r="AD12" i="4"/>
  <c r="AF12" i="4" s="1"/>
  <c r="AD603" i="4"/>
  <c r="AF603" i="4" s="1"/>
  <c r="AD519" i="4"/>
  <c r="AF519" i="4" s="1"/>
  <c r="AD435" i="4"/>
  <c r="AF435" i="4" s="1"/>
  <c r="AD339" i="4"/>
  <c r="AF339" i="4" s="1"/>
  <c r="AD674" i="4"/>
  <c r="AF674" i="4" s="1"/>
  <c r="AD707" i="4"/>
  <c r="AF707" i="4" s="1"/>
  <c r="AD683" i="4"/>
  <c r="AF683" i="4" s="1"/>
  <c r="AD671" i="4"/>
  <c r="AF671" i="4" s="1"/>
  <c r="AD635" i="4"/>
  <c r="AF635" i="4" s="1"/>
  <c r="AD623" i="4"/>
  <c r="AF623" i="4" s="1"/>
  <c r="AD611" i="4"/>
  <c r="AF611" i="4" s="1"/>
  <c r="AD599" i="4"/>
  <c r="AF599" i="4" s="1"/>
  <c r="AD587" i="4"/>
  <c r="AF587" i="4" s="1"/>
  <c r="AD575" i="4"/>
  <c r="AF575" i="4" s="1"/>
  <c r="AD563" i="4"/>
  <c r="AF563" i="4" s="1"/>
  <c r="AD551" i="4"/>
  <c r="AF551" i="4" s="1"/>
  <c r="AD539" i="4"/>
  <c r="AF539" i="4" s="1"/>
  <c r="AD527" i="4"/>
  <c r="AF527" i="4" s="1"/>
  <c r="AD515" i="4"/>
  <c r="AF515" i="4" s="1"/>
  <c r="AD503" i="4"/>
  <c r="AF503" i="4" s="1"/>
  <c r="AD491" i="4"/>
  <c r="AF491" i="4" s="1"/>
  <c r="AD479" i="4"/>
  <c r="AF479" i="4" s="1"/>
  <c r="AD467" i="4"/>
  <c r="AF467" i="4" s="1"/>
  <c r="AD455" i="4"/>
  <c r="AF455" i="4" s="1"/>
  <c r="AD443" i="4"/>
  <c r="AF443" i="4" s="1"/>
  <c r="AD431" i="4"/>
  <c r="AF431" i="4" s="1"/>
  <c r="AD419" i="4"/>
  <c r="AF419" i="4" s="1"/>
  <c r="AD407" i="4"/>
  <c r="AF407" i="4" s="1"/>
  <c r="AD395" i="4"/>
  <c r="AF395" i="4" s="1"/>
  <c r="AD383" i="4"/>
  <c r="AF383" i="4" s="1"/>
  <c r="AD371" i="4"/>
  <c r="AF371" i="4" s="1"/>
  <c r="AD359" i="4"/>
  <c r="AF359" i="4" s="1"/>
  <c r="AD347" i="4"/>
  <c r="AF347" i="4" s="1"/>
  <c r="AD335" i="4"/>
  <c r="AF335" i="4" s="1"/>
  <c r="AD323" i="4"/>
  <c r="AF323" i="4" s="1"/>
  <c r="AD311" i="4"/>
  <c r="AF311" i="4" s="1"/>
  <c r="AD299" i="4"/>
  <c r="AF299" i="4" s="1"/>
  <c r="AD287" i="4"/>
  <c r="AF287" i="4" s="1"/>
  <c r="AD275" i="4"/>
  <c r="AF275" i="4" s="1"/>
  <c r="AD263" i="4"/>
  <c r="AF263" i="4" s="1"/>
  <c r="AD251" i="4"/>
  <c r="AF251" i="4" s="1"/>
  <c r="AD239" i="4"/>
  <c r="AF239" i="4" s="1"/>
  <c r="AD227" i="4"/>
  <c r="AF227" i="4" s="1"/>
  <c r="AD215" i="4"/>
  <c r="AF215" i="4" s="1"/>
  <c r="AD203" i="4"/>
  <c r="AF203" i="4" s="1"/>
  <c r="AD191" i="4"/>
  <c r="AF191" i="4" s="1"/>
  <c r="AD179" i="4"/>
  <c r="AF179" i="4" s="1"/>
  <c r="AD167" i="4"/>
  <c r="AF167" i="4" s="1"/>
  <c r="AD155" i="4"/>
  <c r="AF155" i="4" s="1"/>
  <c r="AD143" i="4"/>
  <c r="AF143" i="4" s="1"/>
  <c r="AD131" i="4"/>
  <c r="AF131" i="4" s="1"/>
  <c r="AD119" i="4"/>
  <c r="AF119" i="4" s="1"/>
  <c r="AD107" i="4"/>
  <c r="AF107" i="4" s="1"/>
  <c r="AD95" i="4"/>
  <c r="AF95" i="4" s="1"/>
  <c r="AD83" i="4"/>
  <c r="AF83" i="4" s="1"/>
  <c r="AD71" i="4"/>
  <c r="AF71" i="4" s="1"/>
  <c r="AD59" i="4"/>
  <c r="AF59" i="4" s="1"/>
  <c r="AD47" i="4"/>
  <c r="AF47" i="4" s="1"/>
  <c r="AD35" i="4"/>
  <c r="AF35" i="4" s="1"/>
  <c r="AD23" i="4"/>
  <c r="AF23" i="4" s="1"/>
  <c r="AD11" i="4"/>
  <c r="AF11" i="4" s="1"/>
  <c r="AD615" i="4"/>
  <c r="AF615" i="4" s="1"/>
  <c r="AD507" i="4"/>
  <c r="AF507" i="4" s="1"/>
  <c r="AD459" i="4"/>
  <c r="AF459" i="4" s="1"/>
  <c r="AD399" i="4"/>
  <c r="AF399" i="4" s="1"/>
  <c r="AD710" i="4"/>
  <c r="AF710" i="4" s="1"/>
  <c r="AD709" i="4"/>
  <c r="AF709" i="4" s="1"/>
  <c r="AD659" i="4"/>
  <c r="AF659" i="4" s="1"/>
  <c r="AD706" i="4"/>
  <c r="AF706" i="4" s="1"/>
  <c r="AD682" i="4"/>
  <c r="AF682" i="4" s="1"/>
  <c r="AD670" i="4"/>
  <c r="AF670" i="4" s="1"/>
  <c r="AD658" i="4"/>
  <c r="AF658" i="4" s="1"/>
  <c r="AD634" i="4"/>
  <c r="AF634" i="4" s="1"/>
  <c r="AD622" i="4"/>
  <c r="AF622" i="4" s="1"/>
  <c r="AD610" i="4"/>
  <c r="AF610" i="4" s="1"/>
  <c r="AD598" i="4"/>
  <c r="AF598" i="4" s="1"/>
  <c r="AD586" i="4"/>
  <c r="AF586" i="4" s="1"/>
  <c r="AD574" i="4"/>
  <c r="AF574" i="4" s="1"/>
  <c r="AD562" i="4"/>
  <c r="AF562" i="4" s="1"/>
  <c r="AD550" i="4"/>
  <c r="AF550" i="4" s="1"/>
  <c r="AD538" i="4"/>
  <c r="AF538" i="4" s="1"/>
  <c r="AD526" i="4"/>
  <c r="AF526" i="4" s="1"/>
  <c r="AD514" i="4"/>
  <c r="AF514" i="4" s="1"/>
  <c r="AD502" i="4"/>
  <c r="AF502" i="4" s="1"/>
  <c r="AD490" i="4"/>
  <c r="AF490" i="4" s="1"/>
  <c r="AD478" i="4"/>
  <c r="AF478" i="4" s="1"/>
  <c r="AD466" i="4"/>
  <c r="AF466" i="4" s="1"/>
  <c r="AD454" i="4"/>
  <c r="AF454" i="4" s="1"/>
  <c r="AD442" i="4"/>
  <c r="AF442" i="4" s="1"/>
  <c r="AD430" i="4"/>
  <c r="AF430" i="4" s="1"/>
  <c r="AD418" i="4"/>
  <c r="AF418" i="4" s="1"/>
  <c r="AD406" i="4"/>
  <c r="AF406" i="4" s="1"/>
  <c r="AD394" i="4"/>
  <c r="AF394" i="4" s="1"/>
  <c r="AD382" i="4"/>
  <c r="AF382" i="4" s="1"/>
  <c r="AD370" i="4"/>
  <c r="AF370" i="4" s="1"/>
  <c r="AD358" i="4"/>
  <c r="AF358" i="4" s="1"/>
  <c r="AD346" i="4"/>
  <c r="AF346" i="4" s="1"/>
  <c r="AD334" i="4"/>
  <c r="AF334" i="4" s="1"/>
  <c r="AD322" i="4"/>
  <c r="AF322" i="4" s="1"/>
  <c r="AD310" i="4"/>
  <c r="AF310" i="4" s="1"/>
  <c r="AD298" i="4"/>
  <c r="AF298" i="4" s="1"/>
  <c r="AD286" i="4"/>
  <c r="AF286" i="4" s="1"/>
  <c r="AD274" i="4"/>
  <c r="AF274" i="4" s="1"/>
  <c r="AD262" i="4"/>
  <c r="AF262" i="4" s="1"/>
  <c r="AD250" i="4"/>
  <c r="AF250" i="4" s="1"/>
  <c r="AD238" i="4"/>
  <c r="AF238" i="4" s="1"/>
  <c r="AD226" i="4"/>
  <c r="AF226" i="4" s="1"/>
  <c r="AD214" i="4"/>
  <c r="AF214" i="4" s="1"/>
  <c r="AD202" i="4"/>
  <c r="AF202" i="4" s="1"/>
  <c r="AD190" i="4"/>
  <c r="AF190" i="4" s="1"/>
  <c r="AD178" i="4"/>
  <c r="AF178" i="4" s="1"/>
  <c r="AD166" i="4"/>
  <c r="AF166" i="4" s="1"/>
  <c r="AD154" i="4"/>
  <c r="AF154" i="4" s="1"/>
  <c r="AD142" i="4"/>
  <c r="AF142" i="4" s="1"/>
  <c r="AD130" i="4"/>
  <c r="AF130" i="4" s="1"/>
  <c r="AD118" i="4"/>
  <c r="AF118" i="4" s="1"/>
  <c r="AD106" i="4"/>
  <c r="AF106" i="4" s="1"/>
  <c r="AD94" i="4"/>
  <c r="AF94" i="4" s="1"/>
  <c r="AD82" i="4"/>
  <c r="AF82" i="4" s="1"/>
  <c r="AD70" i="4"/>
  <c r="AF70" i="4" s="1"/>
  <c r="AD58" i="4"/>
  <c r="AF58" i="4" s="1"/>
  <c r="AD46" i="4"/>
  <c r="AF46" i="4" s="1"/>
  <c r="AD34" i="4"/>
  <c r="AF34" i="4" s="1"/>
  <c r="AD22" i="4"/>
  <c r="AF22" i="4" s="1"/>
  <c r="AD10" i="4"/>
  <c r="AF10" i="4" s="1"/>
  <c r="AD651" i="4"/>
  <c r="AF651" i="4" s="1"/>
  <c r="AD567" i="4"/>
  <c r="AF567" i="4" s="1"/>
  <c r="AD483" i="4"/>
  <c r="AF483" i="4" s="1"/>
  <c r="AD387" i="4"/>
  <c r="AF387" i="4" s="1"/>
  <c r="AD698" i="4"/>
  <c r="AF698" i="4" s="1"/>
  <c r="AD695" i="4"/>
  <c r="AF695" i="4" s="1"/>
  <c r="AD647" i="4"/>
  <c r="AF647" i="4" s="1"/>
  <c r="AD694" i="4"/>
  <c r="AF694" i="4" s="1"/>
  <c r="AD646" i="4"/>
  <c r="AF646" i="4" s="1"/>
  <c r="AD705" i="4"/>
  <c r="AF705" i="4" s="1"/>
  <c r="AD693" i="4"/>
  <c r="AF693" i="4" s="1"/>
  <c r="AD681" i="4"/>
  <c r="AF681" i="4" s="1"/>
  <c r="AD669" i="4"/>
  <c r="AF669" i="4" s="1"/>
  <c r="AD657" i="4"/>
  <c r="AF657" i="4" s="1"/>
  <c r="AD645" i="4"/>
  <c r="AF645" i="4" s="1"/>
  <c r="AD633" i="4"/>
  <c r="AF633" i="4" s="1"/>
  <c r="AD621" i="4"/>
  <c r="AF621" i="4" s="1"/>
  <c r="AD609" i="4"/>
  <c r="AF609" i="4" s="1"/>
  <c r="AD597" i="4"/>
  <c r="AF597" i="4" s="1"/>
  <c r="AD585" i="4"/>
  <c r="AF585" i="4" s="1"/>
  <c r="AD573" i="4"/>
  <c r="AF573" i="4" s="1"/>
  <c r="AD561" i="4"/>
  <c r="AF561" i="4" s="1"/>
  <c r="AD549" i="4"/>
  <c r="AF549" i="4" s="1"/>
  <c r="AD537" i="4"/>
  <c r="AF537" i="4" s="1"/>
  <c r="AD525" i="4"/>
  <c r="AF525" i="4" s="1"/>
  <c r="AD513" i="4"/>
  <c r="AF513" i="4" s="1"/>
  <c r="AD501" i="4"/>
  <c r="AF501" i="4" s="1"/>
  <c r="AD489" i="4"/>
  <c r="AF489" i="4" s="1"/>
  <c r="AD477" i="4"/>
  <c r="AF477" i="4" s="1"/>
  <c r="AD465" i="4"/>
  <c r="AF465" i="4" s="1"/>
  <c r="AD453" i="4"/>
  <c r="AF453" i="4" s="1"/>
  <c r="AD441" i="4"/>
  <c r="AF441" i="4" s="1"/>
  <c r="AD429" i="4"/>
  <c r="AF429" i="4" s="1"/>
  <c r="AD417" i="4"/>
  <c r="AF417" i="4" s="1"/>
  <c r="AD405" i="4"/>
  <c r="AF405" i="4" s="1"/>
  <c r="AD393" i="4"/>
  <c r="AF393" i="4" s="1"/>
  <c r="AD381" i="4"/>
  <c r="AF381" i="4" s="1"/>
  <c r="AD369" i="4"/>
  <c r="AF369" i="4" s="1"/>
  <c r="AD357" i="4"/>
  <c r="AF357" i="4" s="1"/>
  <c r="AD345" i="4"/>
  <c r="AF345" i="4" s="1"/>
  <c r="AD333" i="4"/>
  <c r="AF333" i="4" s="1"/>
  <c r="AD321" i="4"/>
  <c r="AF321" i="4" s="1"/>
  <c r="AD309" i="4"/>
  <c r="AF309" i="4" s="1"/>
  <c r="AD297" i="4"/>
  <c r="AF297" i="4" s="1"/>
  <c r="AD285" i="4"/>
  <c r="AF285" i="4" s="1"/>
  <c r="AD273" i="4"/>
  <c r="AF273" i="4" s="1"/>
  <c r="AD261" i="4"/>
  <c r="AF261" i="4" s="1"/>
  <c r="AD249" i="4"/>
  <c r="AF249" i="4" s="1"/>
  <c r="AD237" i="4"/>
  <c r="AF237" i="4" s="1"/>
  <c r="AD225" i="4"/>
  <c r="AF225" i="4" s="1"/>
  <c r="AD213" i="4"/>
  <c r="AF213" i="4" s="1"/>
  <c r="AD201" i="4"/>
  <c r="AF201" i="4" s="1"/>
  <c r="AD189" i="4"/>
  <c r="AF189" i="4" s="1"/>
  <c r="AD177" i="4"/>
  <c r="AF177" i="4" s="1"/>
  <c r="AD165" i="4"/>
  <c r="AF165" i="4" s="1"/>
  <c r="AD153" i="4"/>
  <c r="AF153" i="4" s="1"/>
  <c r="AD141" i="4"/>
  <c r="AF141" i="4" s="1"/>
  <c r="AD129" i="4"/>
  <c r="AF129" i="4" s="1"/>
  <c r="AD117" i="4"/>
  <c r="AF117" i="4" s="1"/>
  <c r="AD105" i="4"/>
  <c r="AF105" i="4" s="1"/>
  <c r="AD93" i="4"/>
  <c r="AF93" i="4" s="1"/>
  <c r="AD81" i="4"/>
  <c r="AF81" i="4" s="1"/>
  <c r="AD69" i="4"/>
  <c r="AF69" i="4" s="1"/>
  <c r="AD57" i="4"/>
  <c r="AF57" i="4" s="1"/>
  <c r="AD45" i="4"/>
  <c r="AF45" i="4" s="1"/>
  <c r="AD33" i="4"/>
  <c r="AF33" i="4" s="1"/>
  <c r="AD21" i="4"/>
  <c r="AF21" i="4" s="1"/>
  <c r="AD9" i="4"/>
  <c r="AF9" i="4" s="1"/>
  <c r="AD680" i="4"/>
  <c r="AF680" i="4" s="1"/>
  <c r="AD596" i="4"/>
  <c r="AF596" i="4" s="1"/>
  <c r="AD536" i="4"/>
  <c r="AF536" i="4" s="1"/>
  <c r="AD476" i="4"/>
  <c r="AF476" i="4" s="1"/>
  <c r="AD404" i="4"/>
  <c r="AF404" i="4" s="1"/>
  <c r="AD344" i="4"/>
  <c r="AF344" i="4" s="1"/>
  <c r="AD284" i="4"/>
  <c r="AF284" i="4" s="1"/>
  <c r="AD260" i="4"/>
  <c r="AF260" i="4" s="1"/>
  <c r="AD224" i="4"/>
  <c r="AF224" i="4" s="1"/>
  <c r="AD212" i="4"/>
  <c r="AF212" i="4" s="1"/>
  <c r="AD200" i="4"/>
  <c r="AF200" i="4" s="1"/>
  <c r="AD188" i="4"/>
  <c r="AF188" i="4" s="1"/>
  <c r="AD176" i="4"/>
  <c r="AF176" i="4" s="1"/>
  <c r="AD164" i="4"/>
  <c r="AF164" i="4" s="1"/>
  <c r="AD152" i="4"/>
  <c r="AF152" i="4" s="1"/>
  <c r="AD140" i="4"/>
  <c r="AF140" i="4" s="1"/>
  <c r="AD128" i="4"/>
  <c r="AF128" i="4" s="1"/>
  <c r="AD116" i="4"/>
  <c r="AF116" i="4" s="1"/>
  <c r="AD104" i="4"/>
  <c r="AF104" i="4" s="1"/>
  <c r="AD92" i="4"/>
  <c r="AF92" i="4" s="1"/>
  <c r="AD80" i="4"/>
  <c r="AF80" i="4" s="1"/>
  <c r="AD68" i="4"/>
  <c r="AF68" i="4" s="1"/>
  <c r="AD56" i="4"/>
  <c r="AF56" i="4" s="1"/>
  <c r="AD44" i="4"/>
  <c r="AF44" i="4" s="1"/>
  <c r="AD32" i="4"/>
  <c r="AF32" i="4" s="1"/>
  <c r="AD20" i="4"/>
  <c r="AF20" i="4" s="1"/>
  <c r="AD716" i="4"/>
  <c r="AF716" i="4" s="1"/>
  <c r="AD692" i="4"/>
  <c r="AF692" i="4" s="1"/>
  <c r="AD656" i="4"/>
  <c r="AF656" i="4" s="1"/>
  <c r="AD632" i="4"/>
  <c r="AF632" i="4" s="1"/>
  <c r="AD608" i="4"/>
  <c r="AF608" i="4" s="1"/>
  <c r="AD584" i="4"/>
  <c r="AF584" i="4" s="1"/>
  <c r="AD560" i="4"/>
  <c r="AF560" i="4" s="1"/>
  <c r="AD524" i="4"/>
  <c r="AF524" i="4" s="1"/>
  <c r="AD500" i="4"/>
  <c r="AF500" i="4" s="1"/>
  <c r="AD464" i="4"/>
  <c r="AF464" i="4" s="1"/>
  <c r="AD440" i="4"/>
  <c r="AF440" i="4" s="1"/>
  <c r="AD416" i="4"/>
  <c r="AF416" i="4" s="1"/>
  <c r="AD380" i="4"/>
  <c r="AF380" i="4" s="1"/>
  <c r="AD356" i="4"/>
  <c r="AF356" i="4" s="1"/>
  <c r="AD320" i="4"/>
  <c r="AF320" i="4" s="1"/>
  <c r="AD296" i="4"/>
  <c r="AF296" i="4" s="1"/>
  <c r="AD272" i="4"/>
  <c r="AF272" i="4" s="1"/>
  <c r="AF5" i="4"/>
  <c r="AD715" i="4"/>
  <c r="AF715" i="4" s="1"/>
  <c r="AD703" i="4"/>
  <c r="AF703" i="4" s="1"/>
  <c r="AD691" i="4"/>
  <c r="AF691" i="4" s="1"/>
  <c r="AD679" i="4"/>
  <c r="AF679" i="4" s="1"/>
  <c r="AD667" i="4"/>
  <c r="AF667" i="4" s="1"/>
  <c r="AD655" i="4"/>
  <c r="AF655" i="4" s="1"/>
  <c r="AD643" i="4"/>
  <c r="AF643" i="4" s="1"/>
  <c r="AD631" i="4"/>
  <c r="AF631" i="4" s="1"/>
  <c r="AD619" i="4"/>
  <c r="AF619" i="4" s="1"/>
  <c r="AD607" i="4"/>
  <c r="AF607" i="4" s="1"/>
  <c r="AD595" i="4"/>
  <c r="AF595" i="4" s="1"/>
  <c r="AD583" i="4"/>
  <c r="AF583" i="4" s="1"/>
  <c r="AD571" i="4"/>
  <c r="AF571" i="4" s="1"/>
  <c r="AD559" i="4"/>
  <c r="AF559" i="4" s="1"/>
  <c r="AD547" i="4"/>
  <c r="AF547" i="4" s="1"/>
  <c r="AD535" i="4"/>
  <c r="AF535" i="4" s="1"/>
  <c r="AD523" i="4"/>
  <c r="AF523" i="4" s="1"/>
  <c r="AD511" i="4"/>
  <c r="AF511" i="4" s="1"/>
  <c r="AD499" i="4"/>
  <c r="AF499" i="4" s="1"/>
  <c r="AD487" i="4"/>
  <c r="AF487" i="4" s="1"/>
  <c r="AD475" i="4"/>
  <c r="AF475" i="4" s="1"/>
  <c r="AD463" i="4"/>
  <c r="AF463" i="4" s="1"/>
  <c r="AD451" i="4"/>
  <c r="AF451" i="4" s="1"/>
  <c r="AD439" i="4"/>
  <c r="AF439" i="4" s="1"/>
  <c r="AD427" i="4"/>
  <c r="AF427" i="4" s="1"/>
  <c r="AD415" i="4"/>
  <c r="AF415" i="4" s="1"/>
  <c r="AD403" i="4"/>
  <c r="AF403" i="4" s="1"/>
  <c r="AD391" i="4"/>
  <c r="AF391" i="4" s="1"/>
  <c r="AD379" i="4"/>
  <c r="AF379" i="4" s="1"/>
  <c r="AD367" i="4"/>
  <c r="AF367" i="4" s="1"/>
  <c r="AD355" i="4"/>
  <c r="AF355" i="4" s="1"/>
  <c r="AD343" i="4"/>
  <c r="AF343" i="4" s="1"/>
  <c r="AD331" i="4"/>
  <c r="AF331" i="4" s="1"/>
  <c r="AD319" i="4"/>
  <c r="AF319" i="4" s="1"/>
  <c r="AD307" i="4"/>
  <c r="AF307" i="4" s="1"/>
  <c r="AD295" i="4"/>
  <c r="AF295" i="4" s="1"/>
  <c r="AD283" i="4"/>
  <c r="AF283" i="4" s="1"/>
  <c r="AD271" i="4"/>
  <c r="AF271" i="4" s="1"/>
  <c r="AD259" i="4"/>
  <c r="AF259" i="4" s="1"/>
  <c r="AD247" i="4"/>
  <c r="AF247" i="4" s="1"/>
  <c r="AD235" i="4"/>
  <c r="AF235" i="4" s="1"/>
  <c r="AD223" i="4"/>
  <c r="AF223" i="4" s="1"/>
  <c r="AD211" i="4"/>
  <c r="AF211" i="4" s="1"/>
  <c r="AD199" i="4"/>
  <c r="AF199" i="4" s="1"/>
  <c r="AD187" i="4"/>
  <c r="AF187" i="4" s="1"/>
  <c r="AD175" i="4"/>
  <c r="AF175" i="4" s="1"/>
  <c r="AD163" i="4"/>
  <c r="AF163" i="4" s="1"/>
  <c r="AD151" i="4"/>
  <c r="AF151" i="4" s="1"/>
  <c r="AD139" i="4"/>
  <c r="AF139" i="4" s="1"/>
  <c r="AD127" i="4"/>
  <c r="AF127" i="4" s="1"/>
  <c r="AD115" i="4"/>
  <c r="AF115" i="4" s="1"/>
  <c r="AD103" i="4"/>
  <c r="AF103" i="4" s="1"/>
  <c r="AD91" i="4"/>
  <c r="AF91" i="4" s="1"/>
  <c r="AD79" i="4"/>
  <c r="AF79" i="4" s="1"/>
  <c r="AD67" i="4"/>
  <c r="AF67" i="4" s="1"/>
  <c r="AD55" i="4"/>
  <c r="AF55" i="4" s="1"/>
  <c r="AD43" i="4"/>
  <c r="AF43" i="4" s="1"/>
  <c r="AD31" i="4"/>
  <c r="AF31" i="4" s="1"/>
  <c r="AD19" i="4"/>
  <c r="AF19" i="4" s="1"/>
  <c r="AD7" i="4"/>
  <c r="AF7" i="4" s="1"/>
  <c r="AD704" i="4"/>
  <c r="AF704" i="4" s="1"/>
  <c r="AD668" i="4"/>
  <c r="AF668" i="4" s="1"/>
  <c r="AD644" i="4"/>
  <c r="AF644" i="4" s="1"/>
  <c r="AD620" i="4"/>
  <c r="AF620" i="4" s="1"/>
  <c r="AD548" i="4"/>
  <c r="AF548" i="4" s="1"/>
  <c r="AD512" i="4"/>
  <c r="AF512" i="4" s="1"/>
  <c r="AD452" i="4"/>
  <c r="AF452" i="4" s="1"/>
  <c r="AD392" i="4"/>
  <c r="AF392" i="4" s="1"/>
  <c r="AD368" i="4"/>
  <c r="AF368" i="4" s="1"/>
  <c r="AD332" i="4"/>
  <c r="AF332" i="4" s="1"/>
  <c r="AD308" i="4"/>
  <c r="AF308" i="4" s="1"/>
  <c r="AD714" i="4"/>
  <c r="AF714" i="4" s="1"/>
  <c r="AD702" i="4"/>
  <c r="AF702" i="4" s="1"/>
  <c r="AD690" i="4"/>
  <c r="AF690" i="4" s="1"/>
  <c r="AD678" i="4"/>
  <c r="AF678" i="4" s="1"/>
  <c r="AD666" i="4"/>
  <c r="AF666" i="4" s="1"/>
  <c r="AD654" i="4"/>
  <c r="AF654" i="4" s="1"/>
  <c r="AD642" i="4"/>
  <c r="AF642" i="4" s="1"/>
  <c r="AD630" i="4"/>
  <c r="AF630" i="4" s="1"/>
  <c r="AD618" i="4"/>
  <c r="AF618" i="4" s="1"/>
  <c r="AD606" i="4"/>
  <c r="AF606" i="4" s="1"/>
  <c r="AD594" i="4"/>
  <c r="AF594" i="4" s="1"/>
  <c r="AD582" i="4"/>
  <c r="AF582" i="4" s="1"/>
  <c r="AD570" i="4"/>
  <c r="AF570" i="4" s="1"/>
  <c r="AD558" i="4"/>
  <c r="AF558" i="4" s="1"/>
  <c r="AD546" i="4"/>
  <c r="AF546" i="4" s="1"/>
  <c r="AD534" i="4"/>
  <c r="AF534" i="4" s="1"/>
  <c r="AD522" i="4"/>
  <c r="AF522" i="4" s="1"/>
  <c r="AD510" i="4"/>
  <c r="AF510" i="4" s="1"/>
  <c r="AD498" i="4"/>
  <c r="AF498" i="4" s="1"/>
  <c r="AD486" i="4"/>
  <c r="AF486" i="4" s="1"/>
  <c r="AD474" i="4"/>
  <c r="AF474" i="4" s="1"/>
  <c r="AD462" i="4"/>
  <c r="AF462" i="4" s="1"/>
  <c r="AD450" i="4"/>
  <c r="AF450" i="4" s="1"/>
  <c r="AD438" i="4"/>
  <c r="AF438" i="4" s="1"/>
  <c r="AD426" i="4"/>
  <c r="AF426" i="4" s="1"/>
  <c r="AD414" i="4"/>
  <c r="AF414" i="4" s="1"/>
  <c r="AD402" i="4"/>
  <c r="AF402" i="4" s="1"/>
  <c r="AD390" i="4"/>
  <c r="AF390" i="4" s="1"/>
  <c r="AD378" i="4"/>
  <c r="AF378" i="4" s="1"/>
  <c r="AD366" i="4"/>
  <c r="AF366" i="4" s="1"/>
  <c r="AD354" i="4"/>
  <c r="AF354" i="4" s="1"/>
  <c r="AD342" i="4"/>
  <c r="AF342" i="4" s="1"/>
  <c r="AD330" i="4"/>
  <c r="AF330" i="4" s="1"/>
  <c r="AD318" i="4"/>
  <c r="AF318" i="4" s="1"/>
  <c r="AD306" i="4"/>
  <c r="AF306" i="4" s="1"/>
  <c r="AD294" i="4"/>
  <c r="AF294" i="4" s="1"/>
  <c r="AD282" i="4"/>
  <c r="AF282" i="4" s="1"/>
  <c r="AD270" i="4"/>
  <c r="AF270" i="4" s="1"/>
  <c r="AD258" i="4"/>
  <c r="AF258" i="4" s="1"/>
  <c r="AD246" i="4"/>
  <c r="AF246" i="4" s="1"/>
  <c r="AD234" i="4"/>
  <c r="AF234" i="4" s="1"/>
  <c r="AD222" i="4"/>
  <c r="AF222" i="4" s="1"/>
  <c r="AD210" i="4"/>
  <c r="AF210" i="4" s="1"/>
  <c r="AD198" i="4"/>
  <c r="AF198" i="4" s="1"/>
  <c r="AD186" i="4"/>
  <c r="AF186" i="4" s="1"/>
  <c r="AD174" i="4"/>
  <c r="AF174" i="4" s="1"/>
  <c r="AD162" i="4"/>
  <c r="AF162" i="4" s="1"/>
  <c r="AD150" i="4"/>
  <c r="AF150" i="4" s="1"/>
  <c r="AD138" i="4"/>
  <c r="AF138" i="4" s="1"/>
  <c r="AD126" i="4"/>
  <c r="AF126" i="4" s="1"/>
  <c r="AD114" i="4"/>
  <c r="AF114" i="4" s="1"/>
  <c r="AD102" i="4"/>
  <c r="AF102" i="4" s="1"/>
  <c r="AD90" i="4"/>
  <c r="AF90" i="4" s="1"/>
  <c r="AD78" i="4"/>
  <c r="AF78" i="4" s="1"/>
  <c r="AD66" i="4"/>
  <c r="AF66" i="4" s="1"/>
  <c r="AD54" i="4"/>
  <c r="AF54" i="4" s="1"/>
  <c r="AD42" i="4"/>
  <c r="AF42" i="4" s="1"/>
  <c r="AD30" i="4"/>
  <c r="AF30" i="4" s="1"/>
  <c r="AD18" i="4"/>
  <c r="AF18" i="4" s="1"/>
  <c r="AD6" i="4"/>
  <c r="AF6" i="4" s="1"/>
  <c r="AD614" i="1"/>
  <c r="AE614" i="1" s="1"/>
  <c r="AD662" i="1"/>
  <c r="AE662" i="1" s="1"/>
  <c r="AD686" i="1"/>
  <c r="AE686" i="1" s="1"/>
  <c r="AD31" i="1"/>
  <c r="AE31" i="1" s="1"/>
  <c r="AD650" i="1"/>
  <c r="AE650" i="1" s="1"/>
  <c r="AD674" i="1"/>
  <c r="AE674" i="1" s="1"/>
  <c r="AD638" i="1"/>
  <c r="AE638" i="1" s="1"/>
  <c r="AD626" i="1"/>
  <c r="AE626" i="1" s="1"/>
  <c r="AD637" i="1"/>
  <c r="AE637" i="1" s="1"/>
  <c r="AD673" i="1"/>
  <c r="AE673" i="1" s="1"/>
  <c r="AD542" i="1"/>
  <c r="AE542" i="1" s="1"/>
  <c r="AD709" i="1"/>
  <c r="AE709" i="1" s="1"/>
  <c r="AD685" i="1"/>
  <c r="AE685" i="1" s="1"/>
  <c r="AD697" i="1"/>
  <c r="AE697" i="1" s="1"/>
  <c r="AD602" i="1"/>
  <c r="AE602" i="1" s="1"/>
  <c r="AD578" i="1"/>
  <c r="AE578" i="1" s="1"/>
  <c r="AD658" i="1"/>
  <c r="AE658" i="1" s="1"/>
  <c r="AD454" i="1"/>
  <c r="AE454" i="1" s="1"/>
  <c r="AD566" i="1"/>
  <c r="AE566" i="1" s="1"/>
  <c r="AD590" i="1"/>
  <c r="AE590" i="1" s="1"/>
  <c r="AD710" i="1"/>
  <c r="AE710" i="1" s="1"/>
  <c r="AD698" i="1"/>
  <c r="AE698" i="1" s="1"/>
  <c r="AD554" i="1"/>
  <c r="AE554" i="1" s="1"/>
  <c r="AD706" i="1"/>
  <c r="AE706" i="1" s="1"/>
  <c r="AD646" i="1"/>
  <c r="AE646" i="1" s="1"/>
  <c r="AD657" i="1"/>
  <c r="AE657" i="1" s="1"/>
  <c r="AD609" i="1"/>
  <c r="AE609" i="1" s="1"/>
  <c r="AD525" i="1"/>
  <c r="AE525" i="1" s="1"/>
  <c r="AD489" i="1"/>
  <c r="AE489" i="1" s="1"/>
  <c r="AD429" i="1"/>
  <c r="AE429" i="1" s="1"/>
  <c r="AD393" i="1"/>
  <c r="AE393" i="1" s="1"/>
  <c r="AD369" i="1"/>
  <c r="AE369" i="1" s="1"/>
  <c r="AD333" i="1"/>
  <c r="AE333" i="1" s="1"/>
  <c r="AD297" i="1"/>
  <c r="AE297" i="1" s="1"/>
  <c r="AD261" i="1"/>
  <c r="AE261" i="1" s="1"/>
  <c r="AD213" i="1"/>
  <c r="AE213" i="1" s="1"/>
  <c r="AD189" i="1"/>
  <c r="AE189" i="1" s="1"/>
  <c r="AD177" i="1"/>
  <c r="AE177" i="1" s="1"/>
  <c r="AD165" i="1"/>
  <c r="AE165" i="1" s="1"/>
  <c r="AD153" i="1"/>
  <c r="AE153" i="1" s="1"/>
  <c r="AD141" i="1"/>
  <c r="AE141" i="1" s="1"/>
  <c r="AD129" i="1"/>
  <c r="AE129" i="1" s="1"/>
  <c r="AD117" i="1"/>
  <c r="AE117" i="1" s="1"/>
  <c r="AD105" i="1"/>
  <c r="AE105" i="1" s="1"/>
  <c r="AD93" i="1"/>
  <c r="AE93" i="1" s="1"/>
  <c r="AD81" i="1"/>
  <c r="AE81" i="1" s="1"/>
  <c r="AD69" i="1"/>
  <c r="AE69" i="1" s="1"/>
  <c r="AD57" i="1"/>
  <c r="AE57" i="1" s="1"/>
  <c r="AD45" i="1"/>
  <c r="AE45" i="1" s="1"/>
  <c r="AD33" i="1"/>
  <c r="AE33" i="1" s="1"/>
  <c r="AD716" i="1"/>
  <c r="AE716" i="1" s="1"/>
  <c r="AD704" i="1"/>
  <c r="AE704" i="1" s="1"/>
  <c r="AD692" i="1"/>
  <c r="AE692" i="1" s="1"/>
  <c r="AD680" i="1"/>
  <c r="AE680" i="1" s="1"/>
  <c r="AD668" i="1"/>
  <c r="AE668" i="1" s="1"/>
  <c r="AD656" i="1"/>
  <c r="AE656" i="1" s="1"/>
  <c r="AD644" i="1"/>
  <c r="AE644" i="1" s="1"/>
  <c r="AD632" i="1"/>
  <c r="AE632" i="1" s="1"/>
  <c r="AD620" i="1"/>
  <c r="AE620" i="1" s="1"/>
  <c r="AD608" i="1"/>
  <c r="AE608" i="1" s="1"/>
  <c r="AD596" i="1"/>
  <c r="AE596" i="1" s="1"/>
  <c r="AD584" i="1"/>
  <c r="AE584" i="1" s="1"/>
  <c r="AD572" i="1"/>
  <c r="AE572" i="1" s="1"/>
  <c r="AD560" i="1"/>
  <c r="AE560" i="1" s="1"/>
  <c r="AD548" i="1"/>
  <c r="AE548" i="1" s="1"/>
  <c r="AD536" i="1"/>
  <c r="AE536" i="1" s="1"/>
  <c r="AD524" i="1"/>
  <c r="AE524" i="1" s="1"/>
  <c r="AD512" i="1"/>
  <c r="AE512" i="1" s="1"/>
  <c r="AD500" i="1"/>
  <c r="AE500" i="1" s="1"/>
  <c r="AD488" i="1"/>
  <c r="AE488" i="1" s="1"/>
  <c r="AD476" i="1"/>
  <c r="AE476" i="1" s="1"/>
  <c r="AD464" i="1"/>
  <c r="AE464" i="1" s="1"/>
  <c r="AD452" i="1"/>
  <c r="AE452" i="1" s="1"/>
  <c r="AD440" i="1"/>
  <c r="AE440" i="1" s="1"/>
  <c r="AD428" i="1"/>
  <c r="AE428" i="1" s="1"/>
  <c r="AD416" i="1"/>
  <c r="AE416" i="1" s="1"/>
  <c r="AD404" i="1"/>
  <c r="AE404" i="1" s="1"/>
  <c r="AD392" i="1"/>
  <c r="AE392" i="1" s="1"/>
  <c r="AD380" i="1"/>
  <c r="AE380" i="1" s="1"/>
  <c r="AD368" i="1"/>
  <c r="AE368" i="1" s="1"/>
  <c r="AD356" i="1"/>
  <c r="AE356" i="1" s="1"/>
  <c r="AD344" i="1"/>
  <c r="AE344" i="1" s="1"/>
  <c r="AD332" i="1"/>
  <c r="AE332" i="1" s="1"/>
  <c r="AD320" i="1"/>
  <c r="AE320" i="1" s="1"/>
  <c r="AD308" i="1"/>
  <c r="AE308" i="1" s="1"/>
  <c r="AD296" i="1"/>
  <c r="AE296" i="1" s="1"/>
  <c r="AD284" i="1"/>
  <c r="AE284" i="1" s="1"/>
  <c r="AD272" i="1"/>
  <c r="AE272" i="1" s="1"/>
  <c r="AD260" i="1"/>
  <c r="AE260" i="1" s="1"/>
  <c r="AD248" i="1"/>
  <c r="AE248" i="1" s="1"/>
  <c r="AD236" i="1"/>
  <c r="AE236" i="1" s="1"/>
  <c r="AD224" i="1"/>
  <c r="AE224" i="1" s="1"/>
  <c r="AD212" i="1"/>
  <c r="AE212" i="1" s="1"/>
  <c r="AD200" i="1"/>
  <c r="AE200" i="1" s="1"/>
  <c r="AD188" i="1"/>
  <c r="AE188" i="1" s="1"/>
  <c r="AD176" i="1"/>
  <c r="AE176" i="1" s="1"/>
  <c r="AD164" i="1"/>
  <c r="AE164" i="1" s="1"/>
  <c r="AD152" i="1"/>
  <c r="AE152" i="1" s="1"/>
  <c r="AD140" i="1"/>
  <c r="AE140" i="1" s="1"/>
  <c r="AD128" i="1"/>
  <c r="AE128" i="1" s="1"/>
  <c r="AD116" i="1"/>
  <c r="AE116" i="1" s="1"/>
  <c r="AD104" i="1"/>
  <c r="AE104" i="1" s="1"/>
  <c r="AD92" i="1"/>
  <c r="AE92" i="1" s="1"/>
  <c r="AD80" i="1"/>
  <c r="AE80" i="1" s="1"/>
  <c r="AD68" i="1"/>
  <c r="AE68" i="1" s="1"/>
  <c r="AD56" i="1"/>
  <c r="AE56" i="1" s="1"/>
  <c r="AD44" i="1"/>
  <c r="AE44" i="1" s="1"/>
  <c r="AD32" i="1"/>
  <c r="AE32" i="1" s="1"/>
  <c r="AD705" i="1"/>
  <c r="AE705" i="1" s="1"/>
  <c r="AD585" i="1"/>
  <c r="AE585" i="1" s="1"/>
  <c r="AD465" i="1"/>
  <c r="AE465" i="1" s="1"/>
  <c r="AD345" i="1"/>
  <c r="AE345" i="1" s="1"/>
  <c r="AD237" i="1"/>
  <c r="AE237" i="1" s="1"/>
  <c r="AD691" i="1"/>
  <c r="AE691" i="1" s="1"/>
  <c r="AD619" i="1"/>
  <c r="AE619" i="1" s="1"/>
  <c r="AD559" i="1"/>
  <c r="AE559" i="1" s="1"/>
  <c r="AD487" i="1"/>
  <c r="AE487" i="1" s="1"/>
  <c r="AD427" i="1"/>
  <c r="AE427" i="1" s="1"/>
  <c r="AD367" i="1"/>
  <c r="AE367" i="1" s="1"/>
  <c r="AD355" i="1"/>
  <c r="AE355" i="1" s="1"/>
  <c r="AD343" i="1"/>
  <c r="AE343" i="1" s="1"/>
  <c r="AD331" i="1"/>
  <c r="AE331" i="1" s="1"/>
  <c r="AD319" i="1"/>
  <c r="AE319" i="1" s="1"/>
  <c r="AD307" i="1"/>
  <c r="AE307" i="1" s="1"/>
  <c r="AD295" i="1"/>
  <c r="AE295" i="1" s="1"/>
  <c r="AD283" i="1"/>
  <c r="AE283" i="1" s="1"/>
  <c r="AD271" i="1"/>
  <c r="AE271" i="1" s="1"/>
  <c r="AD259" i="1"/>
  <c r="AE259" i="1" s="1"/>
  <c r="AD247" i="1"/>
  <c r="AE247" i="1" s="1"/>
  <c r="AD235" i="1"/>
  <c r="AE235" i="1" s="1"/>
  <c r="AD223" i="1"/>
  <c r="AE223" i="1" s="1"/>
  <c r="AD211" i="1"/>
  <c r="AE211" i="1" s="1"/>
  <c r="AD199" i="1"/>
  <c r="AE199" i="1" s="1"/>
  <c r="AD187" i="1"/>
  <c r="AE187" i="1" s="1"/>
  <c r="AD175" i="1"/>
  <c r="AE175" i="1" s="1"/>
  <c r="AD163" i="1"/>
  <c r="AE163" i="1" s="1"/>
  <c r="AD151" i="1"/>
  <c r="AE151" i="1" s="1"/>
  <c r="AD139" i="1"/>
  <c r="AE139" i="1" s="1"/>
  <c r="AD127" i="1"/>
  <c r="AE127" i="1" s="1"/>
  <c r="AD115" i="1"/>
  <c r="AE115" i="1" s="1"/>
  <c r="AD103" i="1"/>
  <c r="AE103" i="1" s="1"/>
  <c r="AD91" i="1"/>
  <c r="AE91" i="1" s="1"/>
  <c r="AD79" i="1"/>
  <c r="AE79" i="1" s="1"/>
  <c r="AD67" i="1"/>
  <c r="AE67" i="1" s="1"/>
  <c r="AD55" i="1"/>
  <c r="AE55" i="1" s="1"/>
  <c r="AD43" i="1"/>
  <c r="AE43" i="1" s="1"/>
  <c r="AD670" i="1"/>
  <c r="AE670" i="1" s="1"/>
  <c r="AD610" i="1"/>
  <c r="AE610" i="1" s="1"/>
  <c r="AD669" i="1"/>
  <c r="AE669" i="1" s="1"/>
  <c r="AD621" i="1"/>
  <c r="AE621" i="1" s="1"/>
  <c r="AD549" i="1"/>
  <c r="AE549" i="1" s="1"/>
  <c r="AD501" i="1"/>
  <c r="AE501" i="1" s="1"/>
  <c r="AD453" i="1"/>
  <c r="AE453" i="1" s="1"/>
  <c r="AD417" i="1"/>
  <c r="AE417" i="1" s="1"/>
  <c r="AD357" i="1"/>
  <c r="AE357" i="1" s="1"/>
  <c r="AD309" i="1"/>
  <c r="AE309" i="1" s="1"/>
  <c r="AD285" i="1"/>
  <c r="AE285" i="1" s="1"/>
  <c r="AD249" i="1"/>
  <c r="AE249" i="1" s="1"/>
  <c r="AD201" i="1"/>
  <c r="AE201" i="1" s="1"/>
  <c r="AD703" i="1"/>
  <c r="AE703" i="1" s="1"/>
  <c r="AD667" i="1"/>
  <c r="AE667" i="1" s="1"/>
  <c r="AD643" i="1"/>
  <c r="AE643" i="1" s="1"/>
  <c r="AD607" i="1"/>
  <c r="AE607" i="1" s="1"/>
  <c r="AD583" i="1"/>
  <c r="AE583" i="1" s="1"/>
  <c r="AD547" i="1"/>
  <c r="AE547" i="1" s="1"/>
  <c r="AD523" i="1"/>
  <c r="AE523" i="1" s="1"/>
  <c r="AD499" i="1"/>
  <c r="AE499" i="1" s="1"/>
  <c r="AD463" i="1"/>
  <c r="AE463" i="1" s="1"/>
  <c r="AD439" i="1"/>
  <c r="AE439" i="1" s="1"/>
  <c r="AD403" i="1"/>
  <c r="AE403" i="1" s="1"/>
  <c r="AD9" i="1"/>
  <c r="AE9" i="1" s="1"/>
  <c r="AD714" i="1"/>
  <c r="AE714" i="1" s="1"/>
  <c r="AD702" i="1"/>
  <c r="AE702" i="1" s="1"/>
  <c r="AD690" i="1"/>
  <c r="AE690" i="1" s="1"/>
  <c r="AD678" i="1"/>
  <c r="AE678" i="1" s="1"/>
  <c r="AD666" i="1"/>
  <c r="AE666" i="1" s="1"/>
  <c r="AD654" i="1"/>
  <c r="AE654" i="1" s="1"/>
  <c r="AD642" i="1"/>
  <c r="AE642" i="1" s="1"/>
  <c r="AD630" i="1"/>
  <c r="AE630" i="1" s="1"/>
  <c r="AD618" i="1"/>
  <c r="AE618" i="1" s="1"/>
  <c r="AD606" i="1"/>
  <c r="AE606" i="1" s="1"/>
  <c r="AD594" i="1"/>
  <c r="AE594" i="1" s="1"/>
  <c r="AD582" i="1"/>
  <c r="AE582" i="1" s="1"/>
  <c r="AD570" i="1"/>
  <c r="AE570" i="1" s="1"/>
  <c r="AD558" i="1"/>
  <c r="AE558" i="1" s="1"/>
  <c r="AD546" i="1"/>
  <c r="AE546" i="1" s="1"/>
  <c r="AD534" i="1"/>
  <c r="AE534" i="1" s="1"/>
  <c r="AD522" i="1"/>
  <c r="AE522" i="1" s="1"/>
  <c r="AD510" i="1"/>
  <c r="AE510" i="1" s="1"/>
  <c r="AD498" i="1"/>
  <c r="AE498" i="1" s="1"/>
  <c r="AD486" i="1"/>
  <c r="AE486" i="1" s="1"/>
  <c r="AD474" i="1"/>
  <c r="AE474" i="1" s="1"/>
  <c r="AD462" i="1"/>
  <c r="AE462" i="1" s="1"/>
  <c r="AD450" i="1"/>
  <c r="AE450" i="1" s="1"/>
  <c r="AD438" i="1"/>
  <c r="AE438" i="1" s="1"/>
  <c r="AD426" i="1"/>
  <c r="AE426" i="1" s="1"/>
  <c r="AD414" i="1"/>
  <c r="AE414" i="1" s="1"/>
  <c r="AD402" i="1"/>
  <c r="AE402" i="1" s="1"/>
  <c r="AD390" i="1"/>
  <c r="AE390" i="1" s="1"/>
  <c r="AD378" i="1"/>
  <c r="AE378" i="1" s="1"/>
  <c r="AD366" i="1"/>
  <c r="AE366" i="1" s="1"/>
  <c r="AD354" i="1"/>
  <c r="AE354" i="1" s="1"/>
  <c r="AD342" i="1"/>
  <c r="AE342" i="1" s="1"/>
  <c r="AD330" i="1"/>
  <c r="AE330" i="1" s="1"/>
  <c r="AD318" i="1"/>
  <c r="AE318" i="1" s="1"/>
  <c r="AD306" i="1"/>
  <c r="AE306" i="1" s="1"/>
  <c r="AD294" i="1"/>
  <c r="AE294" i="1" s="1"/>
  <c r="AD282" i="1"/>
  <c r="AE282" i="1" s="1"/>
  <c r="AD270" i="1"/>
  <c r="AE270" i="1" s="1"/>
  <c r="AD258" i="1"/>
  <c r="AE258" i="1" s="1"/>
  <c r="AD246" i="1"/>
  <c r="AE246" i="1" s="1"/>
  <c r="AD234" i="1"/>
  <c r="AE234" i="1" s="1"/>
  <c r="AD222" i="1"/>
  <c r="AE222" i="1" s="1"/>
  <c r="AD210" i="1"/>
  <c r="AE210" i="1" s="1"/>
  <c r="AD198" i="1"/>
  <c r="AE198" i="1" s="1"/>
  <c r="AD186" i="1"/>
  <c r="AE186" i="1" s="1"/>
  <c r="AD174" i="1"/>
  <c r="AE174" i="1" s="1"/>
  <c r="AD162" i="1"/>
  <c r="AE162" i="1" s="1"/>
  <c r="AD150" i="1"/>
  <c r="AE150" i="1" s="1"/>
  <c r="AD138" i="1"/>
  <c r="AE138" i="1" s="1"/>
  <c r="AD126" i="1"/>
  <c r="AE126" i="1" s="1"/>
  <c r="AD114" i="1"/>
  <c r="AE114" i="1" s="1"/>
  <c r="AD102" i="1"/>
  <c r="AE102" i="1" s="1"/>
  <c r="AD90" i="1"/>
  <c r="AE90" i="1" s="1"/>
  <c r="AD78" i="1"/>
  <c r="AE78" i="1" s="1"/>
  <c r="AD66" i="1"/>
  <c r="AE66" i="1" s="1"/>
  <c r="AD54" i="1"/>
  <c r="AE54" i="1" s="1"/>
  <c r="AD42" i="1"/>
  <c r="AE42" i="1" s="1"/>
  <c r="AD30" i="1"/>
  <c r="AE30" i="1" s="1"/>
  <c r="AD682" i="1"/>
  <c r="AE682" i="1" s="1"/>
  <c r="AD622" i="1"/>
  <c r="AE622" i="1" s="1"/>
  <c r="AD645" i="1"/>
  <c r="AE645" i="1" s="1"/>
  <c r="AD597" i="1"/>
  <c r="AE597" i="1" s="1"/>
  <c r="AD537" i="1"/>
  <c r="AE537" i="1" s="1"/>
  <c r="AD513" i="1"/>
  <c r="AE513" i="1" s="1"/>
  <c r="AD441" i="1"/>
  <c r="AE441" i="1" s="1"/>
  <c r="AD405" i="1"/>
  <c r="AE405" i="1" s="1"/>
  <c r="AD381" i="1"/>
  <c r="AE381" i="1" s="1"/>
  <c r="AD321" i="1"/>
  <c r="AE321" i="1" s="1"/>
  <c r="AD273" i="1"/>
  <c r="AE273" i="1" s="1"/>
  <c r="AD225" i="1"/>
  <c r="AE225" i="1" s="1"/>
  <c r="AD715" i="1"/>
  <c r="AE715" i="1" s="1"/>
  <c r="AD679" i="1"/>
  <c r="AE679" i="1" s="1"/>
  <c r="AD655" i="1"/>
  <c r="AE655" i="1" s="1"/>
  <c r="AD631" i="1"/>
  <c r="AE631" i="1" s="1"/>
  <c r="AD595" i="1"/>
  <c r="AE595" i="1" s="1"/>
  <c r="AD571" i="1"/>
  <c r="AE571" i="1" s="1"/>
  <c r="AD535" i="1"/>
  <c r="AE535" i="1" s="1"/>
  <c r="AD511" i="1"/>
  <c r="AE511" i="1" s="1"/>
  <c r="AD475" i="1"/>
  <c r="AE475" i="1" s="1"/>
  <c r="AD451" i="1"/>
  <c r="AE451" i="1" s="1"/>
  <c r="AD415" i="1"/>
  <c r="AE415" i="1" s="1"/>
  <c r="AD391" i="1"/>
  <c r="AE391" i="1" s="1"/>
  <c r="AD379" i="1"/>
  <c r="AE379" i="1" s="1"/>
  <c r="AD713" i="1"/>
  <c r="AE713" i="1" s="1"/>
  <c r="AD701" i="1"/>
  <c r="AE701" i="1" s="1"/>
  <c r="AD689" i="1"/>
  <c r="AE689" i="1" s="1"/>
  <c r="AD677" i="1"/>
  <c r="AE677" i="1" s="1"/>
  <c r="AD665" i="1"/>
  <c r="AE665" i="1" s="1"/>
  <c r="AD653" i="1"/>
  <c r="AE653" i="1" s="1"/>
  <c r="AD641" i="1"/>
  <c r="AE641" i="1" s="1"/>
  <c r="AD629" i="1"/>
  <c r="AE629" i="1" s="1"/>
  <c r="AD617" i="1"/>
  <c r="AE617" i="1" s="1"/>
  <c r="AD605" i="1"/>
  <c r="AE605" i="1" s="1"/>
  <c r="AD593" i="1"/>
  <c r="AE593" i="1" s="1"/>
  <c r="AD581" i="1"/>
  <c r="AE581" i="1" s="1"/>
  <c r="AD569" i="1"/>
  <c r="AE569" i="1" s="1"/>
  <c r="AD557" i="1"/>
  <c r="AE557" i="1" s="1"/>
  <c r="AD545" i="1"/>
  <c r="AE545" i="1" s="1"/>
  <c r="AD533" i="1"/>
  <c r="AE533" i="1" s="1"/>
  <c r="AD521" i="1"/>
  <c r="AE521" i="1" s="1"/>
  <c r="AD509" i="1"/>
  <c r="AE509" i="1" s="1"/>
  <c r="AD497" i="1"/>
  <c r="AE497" i="1" s="1"/>
  <c r="AD485" i="1"/>
  <c r="AE485" i="1" s="1"/>
  <c r="AD473" i="1"/>
  <c r="AE473" i="1" s="1"/>
  <c r="AD461" i="1"/>
  <c r="AE461" i="1" s="1"/>
  <c r="AD449" i="1"/>
  <c r="AE449" i="1" s="1"/>
  <c r="AD437" i="1"/>
  <c r="AE437" i="1" s="1"/>
  <c r="AD425" i="1"/>
  <c r="AE425" i="1" s="1"/>
  <c r="AD413" i="1"/>
  <c r="AE413" i="1" s="1"/>
  <c r="AD401" i="1"/>
  <c r="AE401" i="1" s="1"/>
  <c r="AD389" i="1"/>
  <c r="AE389" i="1" s="1"/>
  <c r="AD377" i="1"/>
  <c r="AE377" i="1" s="1"/>
  <c r="AD365" i="1"/>
  <c r="AE365" i="1" s="1"/>
  <c r="AD353" i="1"/>
  <c r="AE353" i="1" s="1"/>
  <c r="AD341" i="1"/>
  <c r="AE341" i="1" s="1"/>
  <c r="AD329" i="1"/>
  <c r="AE329" i="1" s="1"/>
  <c r="AD317" i="1"/>
  <c r="AE317" i="1" s="1"/>
  <c r="AD305" i="1"/>
  <c r="AE305" i="1" s="1"/>
  <c r="AD293" i="1"/>
  <c r="AE293" i="1" s="1"/>
  <c r="AD281" i="1"/>
  <c r="AE281" i="1" s="1"/>
  <c r="AD269" i="1"/>
  <c r="AE269" i="1" s="1"/>
  <c r="AD257" i="1"/>
  <c r="AE257" i="1" s="1"/>
  <c r="AD245" i="1"/>
  <c r="AE245" i="1" s="1"/>
  <c r="AD233" i="1"/>
  <c r="AE233" i="1" s="1"/>
  <c r="AD221" i="1"/>
  <c r="AE221" i="1" s="1"/>
  <c r="AD209" i="1"/>
  <c r="AE209" i="1" s="1"/>
  <c r="AD197" i="1"/>
  <c r="AE197" i="1" s="1"/>
  <c r="AD185" i="1"/>
  <c r="AE185" i="1" s="1"/>
  <c r="AD173" i="1"/>
  <c r="AE173" i="1" s="1"/>
  <c r="AD161" i="1"/>
  <c r="AE161" i="1" s="1"/>
  <c r="AD149" i="1"/>
  <c r="AE149" i="1" s="1"/>
  <c r="AD137" i="1"/>
  <c r="AE137" i="1" s="1"/>
  <c r="AD125" i="1"/>
  <c r="AE125" i="1" s="1"/>
  <c r="AD113" i="1"/>
  <c r="AE113" i="1" s="1"/>
  <c r="AD101" i="1"/>
  <c r="AE101" i="1" s="1"/>
  <c r="AD89" i="1"/>
  <c r="AE89" i="1" s="1"/>
  <c r="AD77" i="1"/>
  <c r="AE77" i="1" s="1"/>
  <c r="AD65" i="1"/>
  <c r="AE65" i="1" s="1"/>
  <c r="AD53" i="1"/>
  <c r="AE53" i="1" s="1"/>
  <c r="AD41" i="1"/>
  <c r="AE41" i="1" s="1"/>
  <c r="AD29" i="1"/>
  <c r="AE29" i="1" s="1"/>
  <c r="AD693" i="1"/>
  <c r="AE693" i="1" s="1"/>
  <c r="AD561" i="1"/>
  <c r="AE561" i="1" s="1"/>
  <c r="AD712" i="1"/>
  <c r="AE712" i="1" s="1"/>
  <c r="AD676" i="1"/>
  <c r="AE676" i="1" s="1"/>
  <c r="AD640" i="1"/>
  <c r="AE640" i="1" s="1"/>
  <c r="AD604" i="1"/>
  <c r="AE604" i="1" s="1"/>
  <c r="AD556" i="1"/>
  <c r="AE556" i="1" s="1"/>
  <c r="AD520" i="1"/>
  <c r="AE520" i="1" s="1"/>
  <c r="AD484" i="1"/>
  <c r="AE484" i="1" s="1"/>
  <c r="AD448" i="1"/>
  <c r="AE448" i="1" s="1"/>
  <c r="AD400" i="1"/>
  <c r="AE400" i="1" s="1"/>
  <c r="AD364" i="1"/>
  <c r="AE364" i="1" s="1"/>
  <c r="AD352" i="1"/>
  <c r="AE352" i="1" s="1"/>
  <c r="AD340" i="1"/>
  <c r="AE340" i="1" s="1"/>
  <c r="AD328" i="1"/>
  <c r="AE328" i="1" s="1"/>
  <c r="AD316" i="1"/>
  <c r="AE316" i="1" s="1"/>
  <c r="AD304" i="1"/>
  <c r="AE304" i="1" s="1"/>
  <c r="AD292" i="1"/>
  <c r="AE292" i="1" s="1"/>
  <c r="AD280" i="1"/>
  <c r="AE280" i="1" s="1"/>
  <c r="AD268" i="1"/>
  <c r="AE268" i="1" s="1"/>
  <c r="AD256" i="1"/>
  <c r="AE256" i="1" s="1"/>
  <c r="AD244" i="1"/>
  <c r="AE244" i="1" s="1"/>
  <c r="AD232" i="1"/>
  <c r="AE232" i="1" s="1"/>
  <c r="AD220" i="1"/>
  <c r="AE220" i="1" s="1"/>
  <c r="AD208" i="1"/>
  <c r="AE208" i="1" s="1"/>
  <c r="AD196" i="1"/>
  <c r="AE196" i="1" s="1"/>
  <c r="AD184" i="1"/>
  <c r="AE184" i="1" s="1"/>
  <c r="AD172" i="1"/>
  <c r="AE172" i="1" s="1"/>
  <c r="AD160" i="1"/>
  <c r="AE160" i="1" s="1"/>
  <c r="AD148" i="1"/>
  <c r="AE148" i="1" s="1"/>
  <c r="AD136" i="1"/>
  <c r="AE136" i="1" s="1"/>
  <c r="AD124" i="1"/>
  <c r="AE124" i="1" s="1"/>
  <c r="AD112" i="1"/>
  <c r="AE112" i="1" s="1"/>
  <c r="AD100" i="1"/>
  <c r="AE100" i="1" s="1"/>
  <c r="AD88" i="1"/>
  <c r="AE88" i="1" s="1"/>
  <c r="AD76" i="1"/>
  <c r="AE76" i="1" s="1"/>
  <c r="AD64" i="1"/>
  <c r="AE64" i="1" s="1"/>
  <c r="AD52" i="1"/>
  <c r="AE52" i="1" s="1"/>
  <c r="AD40" i="1"/>
  <c r="AE40" i="1" s="1"/>
  <c r="AD28" i="1"/>
  <c r="AE28" i="1" s="1"/>
  <c r="AD694" i="1"/>
  <c r="AE694" i="1" s="1"/>
  <c r="AD634" i="1"/>
  <c r="AE634" i="1" s="1"/>
  <c r="AD681" i="1"/>
  <c r="AE681" i="1" s="1"/>
  <c r="AD633" i="1"/>
  <c r="AE633" i="1" s="1"/>
  <c r="AD573" i="1"/>
  <c r="AE573" i="1" s="1"/>
  <c r="AD477" i="1"/>
  <c r="AE477" i="1" s="1"/>
  <c r="AD700" i="1"/>
  <c r="AE700" i="1" s="1"/>
  <c r="AD688" i="1"/>
  <c r="AE688" i="1" s="1"/>
  <c r="AD664" i="1"/>
  <c r="AE664" i="1" s="1"/>
  <c r="AD652" i="1"/>
  <c r="AE652" i="1" s="1"/>
  <c r="AD628" i="1"/>
  <c r="AE628" i="1" s="1"/>
  <c r="AD616" i="1"/>
  <c r="AE616" i="1" s="1"/>
  <c r="AD592" i="1"/>
  <c r="AE592" i="1" s="1"/>
  <c r="AD580" i="1"/>
  <c r="AE580" i="1" s="1"/>
  <c r="AD568" i="1"/>
  <c r="AE568" i="1" s="1"/>
  <c r="AD544" i="1"/>
  <c r="AE544" i="1" s="1"/>
  <c r="AD532" i="1"/>
  <c r="AE532" i="1" s="1"/>
  <c r="AD508" i="1"/>
  <c r="AE508" i="1" s="1"/>
  <c r="AD496" i="1"/>
  <c r="AE496" i="1" s="1"/>
  <c r="AD472" i="1"/>
  <c r="AE472" i="1" s="1"/>
  <c r="AD460" i="1"/>
  <c r="AE460" i="1" s="1"/>
  <c r="AD436" i="1"/>
  <c r="AE436" i="1" s="1"/>
  <c r="AD424" i="1"/>
  <c r="AE424" i="1" s="1"/>
  <c r="AD412" i="1"/>
  <c r="AE412" i="1" s="1"/>
  <c r="AD388" i="1"/>
  <c r="AE388" i="1" s="1"/>
  <c r="AD376" i="1"/>
  <c r="AE376" i="1" s="1"/>
  <c r="AD711" i="1"/>
  <c r="AE711" i="1" s="1"/>
  <c r="AD699" i="1"/>
  <c r="AE699" i="1" s="1"/>
  <c r="AD687" i="1"/>
  <c r="AE687" i="1" s="1"/>
  <c r="AD675" i="1"/>
  <c r="AE675" i="1" s="1"/>
  <c r="AD663" i="1"/>
  <c r="AE663" i="1" s="1"/>
  <c r="AD651" i="1"/>
  <c r="AE651" i="1" s="1"/>
  <c r="AD639" i="1"/>
  <c r="AE639" i="1" s="1"/>
  <c r="AD627" i="1"/>
  <c r="AE627" i="1" s="1"/>
  <c r="AD615" i="1"/>
  <c r="AE615" i="1" s="1"/>
  <c r="AD603" i="1"/>
  <c r="AE603" i="1" s="1"/>
  <c r="AD591" i="1"/>
  <c r="AE591" i="1" s="1"/>
  <c r="AD579" i="1"/>
  <c r="AE579" i="1" s="1"/>
  <c r="AD567" i="1"/>
  <c r="AE567" i="1" s="1"/>
  <c r="AD555" i="1"/>
  <c r="AE555" i="1" s="1"/>
  <c r="AD543" i="1"/>
  <c r="AE543" i="1" s="1"/>
  <c r="AD531" i="1"/>
  <c r="AE531" i="1" s="1"/>
  <c r="AD519" i="1"/>
  <c r="AE519" i="1" s="1"/>
  <c r="AD507" i="1"/>
  <c r="AE507" i="1" s="1"/>
  <c r="AD495" i="1"/>
  <c r="AE495" i="1" s="1"/>
  <c r="AD483" i="1"/>
  <c r="AE483" i="1" s="1"/>
  <c r="AD471" i="1"/>
  <c r="AE471" i="1" s="1"/>
  <c r="AD459" i="1"/>
  <c r="AE459" i="1" s="1"/>
  <c r="AD447" i="1"/>
  <c r="AE447" i="1" s="1"/>
  <c r="AD435" i="1"/>
  <c r="AE435" i="1" s="1"/>
  <c r="AD423" i="1"/>
  <c r="AE423" i="1" s="1"/>
  <c r="AD411" i="1"/>
  <c r="AE411" i="1" s="1"/>
  <c r="AD399" i="1"/>
  <c r="AE399" i="1" s="1"/>
  <c r="AD387" i="1"/>
  <c r="AE387" i="1" s="1"/>
  <c r="AD375" i="1"/>
  <c r="AE375" i="1" s="1"/>
  <c r="AD363" i="1"/>
  <c r="AE363" i="1" s="1"/>
  <c r="AD351" i="1"/>
  <c r="AE351" i="1" s="1"/>
  <c r="AD339" i="1"/>
  <c r="AE339" i="1" s="1"/>
  <c r="AD327" i="1"/>
  <c r="AE327" i="1" s="1"/>
  <c r="AD315" i="1"/>
  <c r="AE315" i="1" s="1"/>
  <c r="AD303" i="1"/>
  <c r="AE303" i="1" s="1"/>
  <c r="AD291" i="1"/>
  <c r="AE291" i="1" s="1"/>
  <c r="AD279" i="1"/>
  <c r="AE279" i="1" s="1"/>
  <c r="AD267" i="1"/>
  <c r="AE267" i="1" s="1"/>
  <c r="AD255" i="1"/>
  <c r="AE255" i="1" s="1"/>
  <c r="AD243" i="1"/>
  <c r="AE243" i="1" s="1"/>
  <c r="AD231" i="1"/>
  <c r="AE231" i="1" s="1"/>
  <c r="AD219" i="1"/>
  <c r="AE219" i="1" s="1"/>
  <c r="AD207" i="1"/>
  <c r="AE207" i="1" s="1"/>
  <c r="AD195" i="1"/>
  <c r="AE195" i="1" s="1"/>
  <c r="AD183" i="1"/>
  <c r="AE183" i="1" s="1"/>
  <c r="AD171" i="1"/>
  <c r="AE171" i="1" s="1"/>
  <c r="AD159" i="1"/>
  <c r="AE159" i="1" s="1"/>
  <c r="AD147" i="1"/>
  <c r="AE147" i="1" s="1"/>
  <c r="AD135" i="1"/>
  <c r="AE135" i="1" s="1"/>
  <c r="AD123" i="1"/>
  <c r="AE123" i="1" s="1"/>
  <c r="AD111" i="1"/>
  <c r="AE111" i="1" s="1"/>
  <c r="AD99" i="1"/>
  <c r="AE99" i="1" s="1"/>
  <c r="AD87" i="1"/>
  <c r="AE87" i="1" s="1"/>
  <c r="AD75" i="1"/>
  <c r="AE75" i="1" s="1"/>
  <c r="AD63" i="1"/>
  <c r="AE63" i="1" s="1"/>
  <c r="AD51" i="1"/>
  <c r="AE51" i="1" s="1"/>
  <c r="AD39" i="1"/>
  <c r="AE39" i="1" s="1"/>
  <c r="AD27" i="1"/>
  <c r="AE27" i="1" s="1"/>
  <c r="AD530" i="1"/>
  <c r="AE530" i="1" s="1"/>
  <c r="AD518" i="1"/>
  <c r="AE518" i="1" s="1"/>
  <c r="AD506" i="1"/>
  <c r="AE506" i="1" s="1"/>
  <c r="AD494" i="1"/>
  <c r="AE494" i="1" s="1"/>
  <c r="AD482" i="1"/>
  <c r="AE482" i="1" s="1"/>
  <c r="AD470" i="1"/>
  <c r="AE470" i="1" s="1"/>
  <c r="AD458" i="1"/>
  <c r="AE458" i="1" s="1"/>
  <c r="AD446" i="1"/>
  <c r="AE446" i="1" s="1"/>
  <c r="AD434" i="1"/>
  <c r="AE434" i="1" s="1"/>
  <c r="AD422" i="1"/>
  <c r="AE422" i="1" s="1"/>
  <c r="AD410" i="1"/>
  <c r="AE410" i="1" s="1"/>
  <c r="AD398" i="1"/>
  <c r="AE398" i="1" s="1"/>
  <c r="AD386" i="1"/>
  <c r="AE386" i="1" s="1"/>
  <c r="AD374" i="1"/>
  <c r="AE374" i="1" s="1"/>
  <c r="AD362" i="1"/>
  <c r="AE362" i="1" s="1"/>
  <c r="AD350" i="1"/>
  <c r="AE350" i="1" s="1"/>
  <c r="AD338" i="1"/>
  <c r="AE338" i="1" s="1"/>
  <c r="AD326" i="1"/>
  <c r="AE326" i="1" s="1"/>
  <c r="AD314" i="1"/>
  <c r="AE314" i="1" s="1"/>
  <c r="AD302" i="1"/>
  <c r="AE302" i="1" s="1"/>
  <c r="AD290" i="1"/>
  <c r="AE290" i="1" s="1"/>
  <c r="AD278" i="1"/>
  <c r="AE278" i="1" s="1"/>
  <c r="AD266" i="1"/>
  <c r="AE266" i="1" s="1"/>
  <c r="AD254" i="1"/>
  <c r="AE254" i="1" s="1"/>
  <c r="AD242" i="1"/>
  <c r="AE242" i="1" s="1"/>
  <c r="AD230" i="1"/>
  <c r="AE230" i="1" s="1"/>
  <c r="AD218" i="1"/>
  <c r="AE218" i="1" s="1"/>
  <c r="AD206" i="1"/>
  <c r="AE206" i="1" s="1"/>
  <c r="AD194" i="1"/>
  <c r="AE194" i="1" s="1"/>
  <c r="AD182" i="1"/>
  <c r="AE182" i="1" s="1"/>
  <c r="AD170" i="1"/>
  <c r="AE170" i="1" s="1"/>
  <c r="AD158" i="1"/>
  <c r="AE158" i="1" s="1"/>
  <c r="AD146" i="1"/>
  <c r="AE146" i="1" s="1"/>
  <c r="AD134" i="1"/>
  <c r="AE134" i="1" s="1"/>
  <c r="AD122" i="1"/>
  <c r="AE122" i="1" s="1"/>
  <c r="AD110" i="1"/>
  <c r="AE110" i="1" s="1"/>
  <c r="AD98" i="1"/>
  <c r="AE98" i="1" s="1"/>
  <c r="AD86" i="1"/>
  <c r="AE86" i="1" s="1"/>
  <c r="AD74" i="1"/>
  <c r="AE74" i="1" s="1"/>
  <c r="AD62" i="1"/>
  <c r="AE62" i="1" s="1"/>
  <c r="AD50" i="1"/>
  <c r="AE50" i="1" s="1"/>
  <c r="AD38" i="1"/>
  <c r="AE38" i="1" s="1"/>
  <c r="AD26" i="1"/>
  <c r="AE26" i="1" s="1"/>
  <c r="AD661" i="1"/>
  <c r="AE661" i="1" s="1"/>
  <c r="AD625" i="1"/>
  <c r="AE625" i="1" s="1"/>
  <c r="AD577" i="1"/>
  <c r="AE577" i="1" s="1"/>
  <c r="AD517" i="1"/>
  <c r="AE517" i="1" s="1"/>
  <c r="AD493" i="1"/>
  <c r="AE493" i="1" s="1"/>
  <c r="AD481" i="1"/>
  <c r="AE481" i="1" s="1"/>
  <c r="AD469" i="1"/>
  <c r="AE469" i="1" s="1"/>
  <c r="AD457" i="1"/>
  <c r="AE457" i="1" s="1"/>
  <c r="AD445" i="1"/>
  <c r="AE445" i="1" s="1"/>
  <c r="AD433" i="1"/>
  <c r="AE433" i="1" s="1"/>
  <c r="AD421" i="1"/>
  <c r="AE421" i="1" s="1"/>
  <c r="AD409" i="1"/>
  <c r="AE409" i="1" s="1"/>
  <c r="AD397" i="1"/>
  <c r="AE397" i="1" s="1"/>
  <c r="AD385" i="1"/>
  <c r="AE385" i="1" s="1"/>
  <c r="AD373" i="1"/>
  <c r="AE373" i="1" s="1"/>
  <c r="AD361" i="1"/>
  <c r="AE361" i="1" s="1"/>
  <c r="AD349" i="1"/>
  <c r="AE349" i="1" s="1"/>
  <c r="AD337" i="1"/>
  <c r="AE337" i="1" s="1"/>
  <c r="AD325" i="1"/>
  <c r="AE325" i="1" s="1"/>
  <c r="AD313" i="1"/>
  <c r="AE313" i="1" s="1"/>
  <c r="AD301" i="1"/>
  <c r="AE301" i="1" s="1"/>
  <c r="AD289" i="1"/>
  <c r="AE289" i="1" s="1"/>
  <c r="AD277" i="1"/>
  <c r="AE277" i="1" s="1"/>
  <c r="AD265" i="1"/>
  <c r="AE265" i="1" s="1"/>
  <c r="AD253" i="1"/>
  <c r="AE253" i="1" s="1"/>
  <c r="AD241" i="1"/>
  <c r="AE241" i="1" s="1"/>
  <c r="AD229" i="1"/>
  <c r="AE229" i="1" s="1"/>
  <c r="AD217" i="1"/>
  <c r="AE217" i="1" s="1"/>
  <c r="AD205" i="1"/>
  <c r="AE205" i="1" s="1"/>
  <c r="AD193" i="1"/>
  <c r="AE193" i="1" s="1"/>
  <c r="AD181" i="1"/>
  <c r="AE181" i="1" s="1"/>
  <c r="AD169" i="1"/>
  <c r="AE169" i="1" s="1"/>
  <c r="AD157" i="1"/>
  <c r="AE157" i="1" s="1"/>
  <c r="AD145" i="1"/>
  <c r="AE145" i="1" s="1"/>
  <c r="AD133" i="1"/>
  <c r="AE133" i="1" s="1"/>
  <c r="AD121" i="1"/>
  <c r="AE121" i="1" s="1"/>
  <c r="AD109" i="1"/>
  <c r="AE109" i="1" s="1"/>
  <c r="AD97" i="1"/>
  <c r="AE97" i="1" s="1"/>
  <c r="AD85" i="1"/>
  <c r="AE85" i="1" s="1"/>
  <c r="AD73" i="1"/>
  <c r="AE73" i="1" s="1"/>
  <c r="AD61" i="1"/>
  <c r="AE61" i="1" s="1"/>
  <c r="AD49" i="1"/>
  <c r="AE49" i="1" s="1"/>
  <c r="AD37" i="1"/>
  <c r="AE37" i="1" s="1"/>
  <c r="AD25" i="1"/>
  <c r="AE25" i="1" s="1"/>
  <c r="AD649" i="1"/>
  <c r="AE649" i="1" s="1"/>
  <c r="AD601" i="1"/>
  <c r="AE601" i="1" s="1"/>
  <c r="AD541" i="1"/>
  <c r="AE541" i="1" s="1"/>
  <c r="AD696" i="1"/>
  <c r="AE696" i="1" s="1"/>
  <c r="AD660" i="1"/>
  <c r="AE660" i="1" s="1"/>
  <c r="AD624" i="1"/>
  <c r="AE624" i="1" s="1"/>
  <c r="AD588" i="1"/>
  <c r="AE588" i="1" s="1"/>
  <c r="AD540" i="1"/>
  <c r="AE540" i="1" s="1"/>
  <c r="AD504" i="1"/>
  <c r="AE504" i="1" s="1"/>
  <c r="AD468" i="1"/>
  <c r="AE468" i="1" s="1"/>
  <c r="AD432" i="1"/>
  <c r="AE432" i="1" s="1"/>
  <c r="AD396" i="1"/>
  <c r="AE396" i="1" s="1"/>
  <c r="AD384" i="1"/>
  <c r="AE384" i="1" s="1"/>
  <c r="AD372" i="1"/>
  <c r="AE372" i="1" s="1"/>
  <c r="AD360" i="1"/>
  <c r="AE360" i="1" s="1"/>
  <c r="AD348" i="1"/>
  <c r="AE348" i="1" s="1"/>
  <c r="AD336" i="1"/>
  <c r="AE336" i="1" s="1"/>
  <c r="AD324" i="1"/>
  <c r="AE324" i="1" s="1"/>
  <c r="AD312" i="1"/>
  <c r="AE312" i="1" s="1"/>
  <c r="AD300" i="1"/>
  <c r="AE300" i="1" s="1"/>
  <c r="AD288" i="1"/>
  <c r="AE288" i="1" s="1"/>
  <c r="AD276" i="1"/>
  <c r="AE276" i="1" s="1"/>
  <c r="AD264" i="1"/>
  <c r="AE264" i="1" s="1"/>
  <c r="AD252" i="1"/>
  <c r="AE252" i="1" s="1"/>
  <c r="AD240" i="1"/>
  <c r="AE240" i="1" s="1"/>
  <c r="AD228" i="1"/>
  <c r="AE228" i="1" s="1"/>
  <c r="AD216" i="1"/>
  <c r="AE216" i="1" s="1"/>
  <c r="AD204" i="1"/>
  <c r="AE204" i="1" s="1"/>
  <c r="AD192" i="1"/>
  <c r="AE192" i="1" s="1"/>
  <c r="AD180" i="1"/>
  <c r="AE180" i="1" s="1"/>
  <c r="AD168" i="1"/>
  <c r="AE168" i="1" s="1"/>
  <c r="AD156" i="1"/>
  <c r="AE156" i="1" s="1"/>
  <c r="AD144" i="1"/>
  <c r="AE144" i="1" s="1"/>
  <c r="AD132" i="1"/>
  <c r="AE132" i="1" s="1"/>
  <c r="AD120" i="1"/>
  <c r="AE120" i="1" s="1"/>
  <c r="AD108" i="1"/>
  <c r="AE108" i="1" s="1"/>
  <c r="AD96" i="1"/>
  <c r="AE96" i="1" s="1"/>
  <c r="AD84" i="1"/>
  <c r="AE84" i="1" s="1"/>
  <c r="AD72" i="1"/>
  <c r="AE72" i="1" s="1"/>
  <c r="AD60" i="1"/>
  <c r="AE60" i="1" s="1"/>
  <c r="AD48" i="1"/>
  <c r="AE48" i="1" s="1"/>
  <c r="AD36" i="1"/>
  <c r="AE36" i="1" s="1"/>
  <c r="AD24" i="1"/>
  <c r="AE24" i="1" s="1"/>
  <c r="AD613" i="1"/>
  <c r="AE613" i="1" s="1"/>
  <c r="AD589" i="1"/>
  <c r="AE589" i="1" s="1"/>
  <c r="AD565" i="1"/>
  <c r="AE565" i="1" s="1"/>
  <c r="AD553" i="1"/>
  <c r="AE553" i="1" s="1"/>
  <c r="AD529" i="1"/>
  <c r="AE529" i="1" s="1"/>
  <c r="AD505" i="1"/>
  <c r="AE505" i="1" s="1"/>
  <c r="AD708" i="1"/>
  <c r="AE708" i="1" s="1"/>
  <c r="AD684" i="1"/>
  <c r="AE684" i="1" s="1"/>
  <c r="AD672" i="1"/>
  <c r="AE672" i="1" s="1"/>
  <c r="AD648" i="1"/>
  <c r="AE648" i="1" s="1"/>
  <c r="AD636" i="1"/>
  <c r="AE636" i="1" s="1"/>
  <c r="AD612" i="1"/>
  <c r="AE612" i="1" s="1"/>
  <c r="AD600" i="1"/>
  <c r="AE600" i="1" s="1"/>
  <c r="AD576" i="1"/>
  <c r="AE576" i="1" s="1"/>
  <c r="AD564" i="1"/>
  <c r="AE564" i="1" s="1"/>
  <c r="AD552" i="1"/>
  <c r="AE552" i="1" s="1"/>
  <c r="AD528" i="1"/>
  <c r="AE528" i="1" s="1"/>
  <c r="AD516" i="1"/>
  <c r="AE516" i="1" s="1"/>
  <c r="AD492" i="1"/>
  <c r="AE492" i="1" s="1"/>
  <c r="AD480" i="1"/>
  <c r="AE480" i="1" s="1"/>
  <c r="AD456" i="1"/>
  <c r="AE456" i="1" s="1"/>
  <c r="AD444" i="1"/>
  <c r="AE444" i="1" s="1"/>
  <c r="AD420" i="1"/>
  <c r="AE420" i="1" s="1"/>
  <c r="AD408" i="1"/>
  <c r="AE408" i="1" s="1"/>
  <c r="AD707" i="1"/>
  <c r="AE707" i="1" s="1"/>
  <c r="AD695" i="1"/>
  <c r="AE695" i="1" s="1"/>
  <c r="AD683" i="1"/>
  <c r="AE683" i="1" s="1"/>
  <c r="AD671" i="1"/>
  <c r="AE671" i="1" s="1"/>
  <c r="AD659" i="1"/>
  <c r="AE659" i="1" s="1"/>
  <c r="AD647" i="1"/>
  <c r="AE647" i="1" s="1"/>
  <c r="AD635" i="1"/>
  <c r="AE635" i="1" s="1"/>
  <c r="AD623" i="1"/>
  <c r="AE623" i="1" s="1"/>
  <c r="AD611" i="1"/>
  <c r="AE611" i="1" s="1"/>
  <c r="AD599" i="1"/>
  <c r="AE599" i="1" s="1"/>
  <c r="AD587" i="1"/>
  <c r="AE587" i="1" s="1"/>
  <c r="AD575" i="1"/>
  <c r="AE575" i="1" s="1"/>
  <c r="AD563" i="1"/>
  <c r="AE563" i="1" s="1"/>
  <c r="AD551" i="1"/>
  <c r="AE551" i="1" s="1"/>
  <c r="AD539" i="1"/>
  <c r="AE539" i="1" s="1"/>
  <c r="AD527" i="1"/>
  <c r="AE527" i="1" s="1"/>
  <c r="AD515" i="1"/>
  <c r="AE515" i="1" s="1"/>
  <c r="AD503" i="1"/>
  <c r="AE503" i="1" s="1"/>
  <c r="AD491" i="1"/>
  <c r="AE491" i="1" s="1"/>
  <c r="AD479" i="1"/>
  <c r="AE479" i="1" s="1"/>
  <c r="AD467" i="1"/>
  <c r="AE467" i="1" s="1"/>
  <c r="AD455" i="1"/>
  <c r="AE455" i="1" s="1"/>
  <c r="AD443" i="1"/>
  <c r="AE443" i="1" s="1"/>
  <c r="AD431" i="1"/>
  <c r="AE431" i="1" s="1"/>
  <c r="AD419" i="1"/>
  <c r="AE419" i="1" s="1"/>
  <c r="AD407" i="1"/>
  <c r="AE407" i="1" s="1"/>
  <c r="AD395" i="1"/>
  <c r="AE395" i="1" s="1"/>
  <c r="AD383" i="1"/>
  <c r="AE383" i="1" s="1"/>
  <c r="AD371" i="1"/>
  <c r="AE371" i="1" s="1"/>
  <c r="AD359" i="1"/>
  <c r="AE359" i="1" s="1"/>
  <c r="AD347" i="1"/>
  <c r="AE347" i="1" s="1"/>
  <c r="AD335" i="1"/>
  <c r="AE335" i="1" s="1"/>
  <c r="AD323" i="1"/>
  <c r="AE323" i="1" s="1"/>
  <c r="AD311" i="1"/>
  <c r="AE311" i="1" s="1"/>
  <c r="AD299" i="1"/>
  <c r="AE299" i="1" s="1"/>
  <c r="AD287" i="1"/>
  <c r="AE287" i="1" s="1"/>
  <c r="AD275" i="1"/>
  <c r="AE275" i="1" s="1"/>
  <c r="AD263" i="1"/>
  <c r="AE263" i="1" s="1"/>
  <c r="AD251" i="1"/>
  <c r="AE251" i="1" s="1"/>
  <c r="AD239" i="1"/>
  <c r="AE239" i="1" s="1"/>
  <c r="AD227" i="1"/>
  <c r="AE227" i="1" s="1"/>
  <c r="AD215" i="1"/>
  <c r="AE215" i="1" s="1"/>
  <c r="AD203" i="1"/>
  <c r="AE203" i="1" s="1"/>
  <c r="AD191" i="1"/>
  <c r="AE191" i="1" s="1"/>
  <c r="AD179" i="1"/>
  <c r="AE179" i="1" s="1"/>
  <c r="AD167" i="1"/>
  <c r="AE167" i="1" s="1"/>
  <c r="AD155" i="1"/>
  <c r="AE155" i="1" s="1"/>
  <c r="AD143" i="1"/>
  <c r="AE143" i="1" s="1"/>
  <c r="AD131" i="1"/>
  <c r="AE131" i="1" s="1"/>
  <c r="AD119" i="1"/>
  <c r="AE119" i="1" s="1"/>
  <c r="AD107" i="1"/>
  <c r="AE107" i="1" s="1"/>
  <c r="AD95" i="1"/>
  <c r="AE95" i="1" s="1"/>
  <c r="AD83" i="1"/>
  <c r="AE83" i="1" s="1"/>
  <c r="AD71" i="1"/>
  <c r="AE71" i="1" s="1"/>
  <c r="AD59" i="1"/>
  <c r="AE59" i="1" s="1"/>
  <c r="AD47" i="1"/>
  <c r="AE47" i="1" s="1"/>
  <c r="AD35" i="1"/>
  <c r="AE35" i="1" s="1"/>
  <c r="AD23" i="1"/>
  <c r="AE23" i="1" s="1"/>
  <c r="AD598" i="1"/>
  <c r="AE598" i="1" s="1"/>
  <c r="AD586" i="1"/>
  <c r="AE586" i="1" s="1"/>
  <c r="AD574" i="1"/>
  <c r="AE574" i="1" s="1"/>
  <c r="AD562" i="1"/>
  <c r="AE562" i="1" s="1"/>
  <c r="AD550" i="1"/>
  <c r="AE550" i="1" s="1"/>
  <c r="AD538" i="1"/>
  <c r="AE538" i="1" s="1"/>
  <c r="AD526" i="1"/>
  <c r="AE526" i="1" s="1"/>
  <c r="AD514" i="1"/>
  <c r="AE514" i="1" s="1"/>
  <c r="AD502" i="1"/>
  <c r="AE502" i="1" s="1"/>
  <c r="AD490" i="1"/>
  <c r="AE490" i="1" s="1"/>
  <c r="AD478" i="1"/>
  <c r="AE478" i="1" s="1"/>
  <c r="AD466" i="1"/>
  <c r="AE466" i="1" s="1"/>
  <c r="AD442" i="1"/>
  <c r="AE442" i="1" s="1"/>
  <c r="AD430" i="1"/>
  <c r="AE430" i="1" s="1"/>
  <c r="AD418" i="1"/>
  <c r="AE418" i="1" s="1"/>
  <c r="AD406" i="1"/>
  <c r="AE406" i="1" s="1"/>
  <c r="AD394" i="1"/>
  <c r="AE394" i="1" s="1"/>
  <c r="AD382" i="1"/>
  <c r="AE382" i="1" s="1"/>
  <c r="AD370" i="1"/>
  <c r="AE370" i="1" s="1"/>
  <c r="AD358" i="1"/>
  <c r="AE358" i="1" s="1"/>
  <c r="AD346" i="1"/>
  <c r="AE346" i="1" s="1"/>
  <c r="AD334" i="1"/>
  <c r="AE334" i="1" s="1"/>
  <c r="AD322" i="1"/>
  <c r="AE322" i="1" s="1"/>
  <c r="AD310" i="1"/>
  <c r="AE310" i="1" s="1"/>
  <c r="AD298" i="1"/>
  <c r="AE298" i="1" s="1"/>
  <c r="AD286" i="1"/>
  <c r="AE286" i="1" s="1"/>
  <c r="AD274" i="1"/>
  <c r="AE274" i="1" s="1"/>
  <c r="AD262" i="1"/>
  <c r="AE262" i="1" s="1"/>
  <c r="AD250" i="1"/>
  <c r="AE250" i="1" s="1"/>
  <c r="AD238" i="1"/>
  <c r="AE238" i="1" s="1"/>
  <c r="AD226" i="1"/>
  <c r="AE226" i="1" s="1"/>
  <c r="AD214" i="1"/>
  <c r="AE214" i="1" s="1"/>
  <c r="AD202" i="1"/>
  <c r="AE202" i="1" s="1"/>
  <c r="AD190" i="1"/>
  <c r="AE190" i="1" s="1"/>
  <c r="AD178" i="1"/>
  <c r="AE178" i="1" s="1"/>
  <c r="AD166" i="1"/>
  <c r="AE166" i="1" s="1"/>
  <c r="AD154" i="1"/>
  <c r="AE154" i="1" s="1"/>
  <c r="AD142" i="1"/>
  <c r="AE142" i="1" s="1"/>
  <c r="AD130" i="1"/>
  <c r="AE130" i="1" s="1"/>
  <c r="AD118" i="1"/>
  <c r="AE118" i="1" s="1"/>
  <c r="AD106" i="1"/>
  <c r="AE106" i="1" s="1"/>
  <c r="AD94" i="1"/>
  <c r="AE94" i="1" s="1"/>
  <c r="AD82" i="1"/>
  <c r="AE82" i="1" s="1"/>
  <c r="AD70" i="1"/>
  <c r="AE70" i="1" s="1"/>
  <c r="AD58" i="1"/>
  <c r="AE58" i="1" s="1"/>
  <c r="AD46" i="1"/>
  <c r="AE46" i="1" s="1"/>
  <c r="AD34" i="1"/>
  <c r="AE34" i="1" s="1"/>
  <c r="AD22" i="1"/>
  <c r="AE22" i="1" s="1"/>
  <c r="AD20" i="1"/>
  <c r="AE20" i="1" s="1"/>
  <c r="AD19" i="1"/>
  <c r="AE19" i="1" s="1"/>
  <c r="AD10" i="1"/>
  <c r="AE10" i="1" s="1"/>
  <c r="AD21" i="1"/>
  <c r="AE21" i="1" s="1"/>
  <c r="AD5" i="1"/>
  <c r="AE5" i="1" s="1"/>
  <c r="AD17" i="1"/>
  <c r="AE17" i="1" s="1"/>
  <c r="AD16" i="1"/>
  <c r="AE16" i="1" s="1"/>
  <c r="AD8" i="1"/>
  <c r="AE8" i="1" s="1"/>
  <c r="AD15" i="1"/>
  <c r="AE15" i="1" s="1"/>
  <c r="AD14" i="1"/>
  <c r="AE14" i="1" s="1"/>
  <c r="AD13" i="1"/>
  <c r="AE13" i="1" s="1"/>
  <c r="AD12" i="1"/>
  <c r="AE12" i="1" s="1"/>
  <c r="AD11" i="1"/>
  <c r="AE11" i="1" s="1"/>
  <c r="AD7" i="1"/>
  <c r="AE7" i="1" s="1"/>
  <c r="AD18" i="1"/>
  <c r="AE18" i="1" s="1"/>
  <c r="AD6" i="1"/>
  <c r="AE6" i="1" s="1"/>
  <c r="AE5" i="5" l="1"/>
  <c r="AE11" i="5"/>
  <c r="AE17" i="5"/>
  <c r="AE23" i="5"/>
  <c r="AE29" i="5"/>
  <c r="AE35" i="5"/>
  <c r="AE41" i="5"/>
  <c r="AE47" i="5"/>
  <c r="AE53" i="5"/>
  <c r="AE59" i="5"/>
  <c r="AE65" i="5"/>
  <c r="AE71" i="5"/>
  <c r="AG71" i="5" s="1"/>
  <c r="AH71" i="5" s="1"/>
  <c r="AE77" i="5"/>
  <c r="AE83" i="5"/>
  <c r="AE89" i="5"/>
  <c r="AE95" i="5"/>
  <c r="AE101" i="5"/>
  <c r="AE107" i="5"/>
  <c r="AE113" i="5"/>
  <c r="AE119" i="5"/>
  <c r="AE125" i="5"/>
  <c r="AE131" i="5"/>
  <c r="AE137" i="5"/>
  <c r="AE143" i="5"/>
  <c r="AG143" i="5" s="1"/>
  <c r="AH143" i="5" s="1"/>
  <c r="AE149" i="5"/>
  <c r="AE155" i="5"/>
  <c r="AE161" i="5"/>
  <c r="AE167" i="5"/>
  <c r="AE173" i="5"/>
  <c r="AE179" i="5"/>
  <c r="AE185" i="5"/>
  <c r="AE191" i="5"/>
  <c r="AE197" i="5"/>
  <c r="AE203" i="5"/>
  <c r="AE209" i="5"/>
  <c r="AE215" i="5"/>
  <c r="AE221" i="5"/>
  <c r="AE227" i="5"/>
  <c r="AE233" i="5"/>
  <c r="AE239" i="5"/>
  <c r="AE245" i="5"/>
  <c r="AE251" i="5"/>
  <c r="AE257" i="5"/>
  <c r="AE263" i="5"/>
  <c r="AE269" i="5"/>
  <c r="AE275" i="5"/>
  <c r="AE281" i="5"/>
  <c r="AE287" i="5"/>
  <c r="AE293" i="5"/>
  <c r="AE299" i="5"/>
  <c r="AE305" i="5"/>
  <c r="AE311" i="5"/>
  <c r="AE317" i="5"/>
  <c r="AE323" i="5"/>
  <c r="AE329" i="5"/>
  <c r="AE335" i="5"/>
  <c r="AE341" i="5"/>
  <c r="AE347" i="5"/>
  <c r="AE353" i="5"/>
  <c r="AE359" i="5"/>
  <c r="AE365" i="5"/>
  <c r="AE371" i="5"/>
  <c r="AE377" i="5"/>
  <c r="AE383" i="5"/>
  <c r="AE389" i="5"/>
  <c r="AE395" i="5"/>
  <c r="AE401" i="5"/>
  <c r="AE407" i="5"/>
  <c r="AE413" i="5"/>
  <c r="AE419" i="5"/>
  <c r="AE425" i="5"/>
  <c r="AE431" i="5"/>
  <c r="AE437" i="5"/>
  <c r="AE443" i="5"/>
  <c r="AE449" i="5"/>
  <c r="AE455" i="5"/>
  <c r="AE461" i="5"/>
  <c r="AE467" i="5"/>
  <c r="AE473" i="5"/>
  <c r="AE479" i="5"/>
  <c r="AE485" i="5"/>
  <c r="AE491" i="5"/>
  <c r="AE497" i="5"/>
  <c r="AE503" i="5"/>
  <c r="AE509" i="5"/>
  <c r="AF5" i="5"/>
  <c r="AF11" i="5"/>
  <c r="AF17" i="5"/>
  <c r="AF23" i="5"/>
  <c r="AF29" i="5"/>
  <c r="AF35" i="5"/>
  <c r="AF41" i="5"/>
  <c r="AF47" i="5"/>
  <c r="AF53" i="5"/>
  <c r="AF59" i="5"/>
  <c r="AF65" i="5"/>
  <c r="AF71" i="5"/>
  <c r="AF77" i="5"/>
  <c r="AF83" i="5"/>
  <c r="AF89" i="5"/>
  <c r="AF95" i="5"/>
  <c r="AF101" i="5"/>
  <c r="AF107" i="5"/>
  <c r="AF113" i="5"/>
  <c r="AF119" i="5"/>
  <c r="AF125" i="5"/>
  <c r="AF131" i="5"/>
  <c r="AF137" i="5"/>
  <c r="AF143" i="5"/>
  <c r="AF149" i="5"/>
  <c r="AF155" i="5"/>
  <c r="AF161" i="5"/>
  <c r="AE7" i="5"/>
  <c r="AE13" i="5"/>
  <c r="AE19" i="5"/>
  <c r="AE25" i="5"/>
  <c r="AE31" i="5"/>
  <c r="AE37" i="5"/>
  <c r="AE43" i="5"/>
  <c r="AE49" i="5"/>
  <c r="AE55" i="5"/>
  <c r="AE61" i="5"/>
  <c r="AE67" i="5"/>
  <c r="AE73" i="5"/>
  <c r="AE79" i="5"/>
  <c r="AE85" i="5"/>
  <c r="AE91" i="5"/>
  <c r="AE97" i="5"/>
  <c r="AE103" i="5"/>
  <c r="AE109" i="5"/>
  <c r="AE115" i="5"/>
  <c r="AE121" i="5"/>
  <c r="AE127" i="5"/>
  <c r="AE133" i="5"/>
  <c r="AE139" i="5"/>
  <c r="AE145" i="5"/>
  <c r="AE151" i="5"/>
  <c r="AE157" i="5"/>
  <c r="AE163" i="5"/>
  <c r="AF7" i="5"/>
  <c r="AF13" i="5"/>
  <c r="AF19" i="5"/>
  <c r="AF25" i="5"/>
  <c r="AF31" i="5"/>
  <c r="AF37" i="5"/>
  <c r="AF43" i="5"/>
  <c r="AF49" i="5"/>
  <c r="AF55" i="5"/>
  <c r="AF61" i="5"/>
  <c r="AF67" i="5"/>
  <c r="AF73" i="5"/>
  <c r="AF79" i="5"/>
  <c r="AF85" i="5"/>
  <c r="AF91" i="5"/>
  <c r="AF97" i="5"/>
  <c r="AF103" i="5"/>
  <c r="AF109" i="5"/>
  <c r="AE10" i="5"/>
  <c r="AE16" i="5"/>
  <c r="AE22" i="5"/>
  <c r="AE28" i="5"/>
  <c r="AE34" i="5"/>
  <c r="AE40" i="5"/>
  <c r="AE46" i="5"/>
  <c r="AE52" i="5"/>
  <c r="AE58" i="5"/>
  <c r="AE64" i="5"/>
  <c r="AE70" i="5"/>
  <c r="AE76" i="5"/>
  <c r="AE82" i="5"/>
  <c r="AE88" i="5"/>
  <c r="AE94" i="5"/>
  <c r="AE100" i="5"/>
  <c r="AE106" i="5"/>
  <c r="AE112" i="5"/>
  <c r="AE6" i="5"/>
  <c r="AF15" i="5"/>
  <c r="AF26" i="5"/>
  <c r="AF36" i="5"/>
  <c r="AF46" i="5"/>
  <c r="AE57" i="5"/>
  <c r="AE68" i="5"/>
  <c r="AE78" i="5"/>
  <c r="AF87" i="5"/>
  <c r="AF98" i="5"/>
  <c r="AF108" i="5"/>
  <c r="AF117" i="5"/>
  <c r="AE126" i="5"/>
  <c r="AE134" i="5"/>
  <c r="AF141" i="5"/>
  <c r="AE150" i="5"/>
  <c r="AE158" i="5"/>
  <c r="AF165" i="5"/>
  <c r="AE172" i="5"/>
  <c r="AF178" i="5"/>
  <c r="AF185" i="5"/>
  <c r="AE192" i="5"/>
  <c r="AF198" i="5"/>
  <c r="AE205" i="5"/>
  <c r="AF211" i="5"/>
  <c r="AE218" i="5"/>
  <c r="AF224" i="5"/>
  <c r="AE231" i="5"/>
  <c r="AF237" i="5"/>
  <c r="AE244" i="5"/>
  <c r="AF250" i="5"/>
  <c r="AF257" i="5"/>
  <c r="AE264" i="5"/>
  <c r="AF270" i="5"/>
  <c r="AE277" i="5"/>
  <c r="AF283" i="5"/>
  <c r="AE290" i="5"/>
  <c r="AF296" i="5"/>
  <c r="AE303" i="5"/>
  <c r="AF309" i="5"/>
  <c r="AE316" i="5"/>
  <c r="AF322" i="5"/>
  <c r="AF329" i="5"/>
  <c r="AE336" i="5"/>
  <c r="AF342" i="5"/>
  <c r="AE349" i="5"/>
  <c r="AF355" i="5"/>
  <c r="AE362" i="5"/>
  <c r="AF368" i="5"/>
  <c r="AE375" i="5"/>
  <c r="AF381" i="5"/>
  <c r="AE388" i="5"/>
  <c r="AF394" i="5"/>
  <c r="AF401" i="5"/>
  <c r="AE408" i="5"/>
  <c r="AF414" i="5"/>
  <c r="AE421" i="5"/>
  <c r="AF427" i="5"/>
  <c r="AE434" i="5"/>
  <c r="AF440" i="5"/>
  <c r="AE447" i="5"/>
  <c r="AF453" i="5"/>
  <c r="AE460" i="5"/>
  <c r="AF466" i="5"/>
  <c r="AF473" i="5"/>
  <c r="AE480" i="5"/>
  <c r="AF486" i="5"/>
  <c r="AE493" i="5"/>
  <c r="AF499" i="5"/>
  <c r="AE506" i="5"/>
  <c r="AF512" i="5"/>
  <c r="AF518" i="5"/>
  <c r="AF524" i="5"/>
  <c r="AF530" i="5"/>
  <c r="AF536" i="5"/>
  <c r="AF542" i="5"/>
  <c r="AF548" i="5"/>
  <c r="AF554" i="5"/>
  <c r="AF560" i="5"/>
  <c r="AF566" i="5"/>
  <c r="AF6" i="5"/>
  <c r="AF16" i="5"/>
  <c r="AE27" i="5"/>
  <c r="AE38" i="5"/>
  <c r="AE48" i="5"/>
  <c r="AF57" i="5"/>
  <c r="AF68" i="5"/>
  <c r="AF78" i="5"/>
  <c r="AF88" i="5"/>
  <c r="AE99" i="5"/>
  <c r="AE110" i="5"/>
  <c r="AE118" i="5"/>
  <c r="AF126" i="5"/>
  <c r="AF134" i="5"/>
  <c r="AE142" i="5"/>
  <c r="AF150" i="5"/>
  <c r="AF158" i="5"/>
  <c r="AE166" i="5"/>
  <c r="AF172" i="5"/>
  <c r="AF179" i="5"/>
  <c r="AE186" i="5"/>
  <c r="AF192" i="5"/>
  <c r="AE199" i="5"/>
  <c r="AF205" i="5"/>
  <c r="AE212" i="5"/>
  <c r="AF218" i="5"/>
  <c r="AE225" i="5"/>
  <c r="AF231" i="5"/>
  <c r="AE238" i="5"/>
  <c r="AF244" i="5"/>
  <c r="AF251" i="5"/>
  <c r="AE258" i="5"/>
  <c r="AF264" i="5"/>
  <c r="AE271" i="5"/>
  <c r="AF277" i="5"/>
  <c r="AE284" i="5"/>
  <c r="AF290" i="5"/>
  <c r="AE297" i="5"/>
  <c r="AF303" i="5"/>
  <c r="AE310" i="5"/>
  <c r="AF316" i="5"/>
  <c r="AF323" i="5"/>
  <c r="AE330" i="5"/>
  <c r="AF336" i="5"/>
  <c r="AE343" i="5"/>
  <c r="AF349" i="5"/>
  <c r="AE356" i="5"/>
  <c r="AF362" i="5"/>
  <c r="AE369" i="5"/>
  <c r="AF375" i="5"/>
  <c r="AE382" i="5"/>
  <c r="AF388" i="5"/>
  <c r="AF395" i="5"/>
  <c r="AE402" i="5"/>
  <c r="AF408" i="5"/>
  <c r="AE415" i="5"/>
  <c r="AF421" i="5"/>
  <c r="AE428" i="5"/>
  <c r="AF434" i="5"/>
  <c r="AE441" i="5"/>
  <c r="AF447" i="5"/>
  <c r="AE454" i="5"/>
  <c r="AF460" i="5"/>
  <c r="AF467" i="5"/>
  <c r="AE474" i="5"/>
  <c r="AF480" i="5"/>
  <c r="AE487" i="5"/>
  <c r="AF493" i="5"/>
  <c r="AE500" i="5"/>
  <c r="AF506" i="5"/>
  <c r="AE513" i="5"/>
  <c r="AE519" i="5"/>
  <c r="AE8" i="5"/>
  <c r="AE18" i="5"/>
  <c r="AF27" i="5"/>
  <c r="AF38" i="5"/>
  <c r="AF48" i="5"/>
  <c r="AF58" i="5"/>
  <c r="AE69" i="5"/>
  <c r="AE80" i="5"/>
  <c r="AE90" i="5"/>
  <c r="AF99" i="5"/>
  <c r="AF110" i="5"/>
  <c r="AF118" i="5"/>
  <c r="AF127" i="5"/>
  <c r="AE135" i="5"/>
  <c r="AF142" i="5"/>
  <c r="AF151" i="5"/>
  <c r="AE159" i="5"/>
  <c r="AF166" i="5"/>
  <c r="AF173" i="5"/>
  <c r="AE180" i="5"/>
  <c r="AF186" i="5"/>
  <c r="AE193" i="5"/>
  <c r="AF199" i="5"/>
  <c r="AE206" i="5"/>
  <c r="AF212" i="5"/>
  <c r="AE219" i="5"/>
  <c r="AF225" i="5"/>
  <c r="AE232" i="5"/>
  <c r="AF238" i="5"/>
  <c r="AF245" i="5"/>
  <c r="AE252" i="5"/>
  <c r="AF258" i="5"/>
  <c r="AE265" i="5"/>
  <c r="AF271" i="5"/>
  <c r="AE278" i="5"/>
  <c r="AF284" i="5"/>
  <c r="AE291" i="5"/>
  <c r="AF297" i="5"/>
  <c r="AE304" i="5"/>
  <c r="AF8" i="5"/>
  <c r="AF18" i="5"/>
  <c r="AF28" i="5"/>
  <c r="AE39" i="5"/>
  <c r="AE50" i="5"/>
  <c r="AE60" i="5"/>
  <c r="AF69" i="5"/>
  <c r="AF80" i="5"/>
  <c r="AF90" i="5"/>
  <c r="AF100" i="5"/>
  <c r="AE111" i="5"/>
  <c r="AE120" i="5"/>
  <c r="AE128" i="5"/>
  <c r="AF135" i="5"/>
  <c r="AE144" i="5"/>
  <c r="AE152" i="5"/>
  <c r="AF159" i="5"/>
  <c r="AF167" i="5"/>
  <c r="AE174" i="5"/>
  <c r="AF180" i="5"/>
  <c r="AE187" i="5"/>
  <c r="AF193" i="5"/>
  <c r="AE200" i="5"/>
  <c r="AF206" i="5"/>
  <c r="AE213" i="5"/>
  <c r="AF219" i="5"/>
  <c r="AE226" i="5"/>
  <c r="AF232" i="5"/>
  <c r="AF239" i="5"/>
  <c r="AE246" i="5"/>
  <c r="AF252" i="5"/>
  <c r="AE259" i="5"/>
  <c r="AF265" i="5"/>
  <c r="AE272" i="5"/>
  <c r="AF278" i="5"/>
  <c r="AE285" i="5"/>
  <c r="AF291" i="5"/>
  <c r="AE298" i="5"/>
  <c r="AF304" i="5"/>
  <c r="AF311" i="5"/>
  <c r="AE318" i="5"/>
  <c r="AF324" i="5"/>
  <c r="AE331" i="5"/>
  <c r="AF337" i="5"/>
  <c r="AE344" i="5"/>
  <c r="AF350" i="5"/>
  <c r="AE357" i="5"/>
  <c r="AF363" i="5"/>
  <c r="AE370" i="5"/>
  <c r="AF376" i="5"/>
  <c r="AF383" i="5"/>
  <c r="AE390" i="5"/>
  <c r="AF396" i="5"/>
  <c r="AE403" i="5"/>
  <c r="AF409" i="5"/>
  <c r="AE416" i="5"/>
  <c r="AF422" i="5"/>
  <c r="AE429" i="5"/>
  <c r="AF435" i="5"/>
  <c r="AE442" i="5"/>
  <c r="AF448" i="5"/>
  <c r="AF455" i="5"/>
  <c r="AE462" i="5"/>
  <c r="AF468" i="5"/>
  <c r="AE475" i="5"/>
  <c r="AF481" i="5"/>
  <c r="AE488" i="5"/>
  <c r="AF494" i="5"/>
  <c r="AE501" i="5"/>
  <c r="AF507" i="5"/>
  <c r="AE514" i="5"/>
  <c r="AE520" i="5"/>
  <c r="AE526" i="5"/>
  <c r="AE532" i="5"/>
  <c r="AE538" i="5"/>
  <c r="AE544" i="5"/>
  <c r="AE550" i="5"/>
  <c r="AE556" i="5"/>
  <c r="AE9" i="5"/>
  <c r="AE20" i="5"/>
  <c r="AE30" i="5"/>
  <c r="AF39" i="5"/>
  <c r="AF50" i="5"/>
  <c r="AF60" i="5"/>
  <c r="AF70" i="5"/>
  <c r="AE81" i="5"/>
  <c r="AE92" i="5"/>
  <c r="AE102" i="5"/>
  <c r="AF111" i="5"/>
  <c r="AF120" i="5"/>
  <c r="AF128" i="5"/>
  <c r="AE136" i="5"/>
  <c r="AF144" i="5"/>
  <c r="AF152" i="5"/>
  <c r="AE160" i="5"/>
  <c r="AE168" i="5"/>
  <c r="AF174" i="5"/>
  <c r="AE181" i="5"/>
  <c r="AF187" i="5"/>
  <c r="AE194" i="5"/>
  <c r="AF200" i="5"/>
  <c r="AE207" i="5"/>
  <c r="AF213" i="5"/>
  <c r="AE220" i="5"/>
  <c r="AF226" i="5"/>
  <c r="AF233" i="5"/>
  <c r="AE240" i="5"/>
  <c r="AF246" i="5"/>
  <c r="AE253" i="5"/>
  <c r="AF259" i="5"/>
  <c r="AE266" i="5"/>
  <c r="AF272" i="5"/>
  <c r="AE279" i="5"/>
  <c r="AF285" i="5"/>
  <c r="AE292" i="5"/>
  <c r="AF298" i="5"/>
  <c r="AF305" i="5"/>
  <c r="AE312" i="5"/>
  <c r="AF318" i="5"/>
  <c r="AE325" i="5"/>
  <c r="AF331" i="5"/>
  <c r="AE338" i="5"/>
  <c r="AF344" i="5"/>
  <c r="AE351" i="5"/>
  <c r="AF357" i="5"/>
  <c r="AE364" i="5"/>
  <c r="AF370" i="5"/>
  <c r="AF377" i="5"/>
  <c r="AE384" i="5"/>
  <c r="AF390" i="5"/>
  <c r="AE397" i="5"/>
  <c r="AF403" i="5"/>
  <c r="AE410" i="5"/>
  <c r="AF416" i="5"/>
  <c r="AE423" i="5"/>
  <c r="AF429" i="5"/>
  <c r="AE436" i="5"/>
  <c r="AF442" i="5"/>
  <c r="AF449" i="5"/>
  <c r="AE456" i="5"/>
  <c r="AF462" i="5"/>
  <c r="AE469" i="5"/>
  <c r="AF475" i="5"/>
  <c r="AE482" i="5"/>
  <c r="AF488" i="5"/>
  <c r="AE495" i="5"/>
  <c r="AF501" i="5"/>
  <c r="AE508" i="5"/>
  <c r="AF514" i="5"/>
  <c r="AF520" i="5"/>
  <c r="AF526" i="5"/>
  <c r="AF532" i="5"/>
  <c r="AF538" i="5"/>
  <c r="AF544" i="5"/>
  <c r="AF550" i="5"/>
  <c r="AF556" i="5"/>
  <c r="AF562" i="5"/>
  <c r="AF568" i="5"/>
  <c r="AF574" i="5"/>
  <c r="AF580" i="5"/>
  <c r="AF586" i="5"/>
  <c r="AF592" i="5"/>
  <c r="AF598" i="5"/>
  <c r="AF9" i="5"/>
  <c r="AF20" i="5"/>
  <c r="AF30" i="5"/>
  <c r="AF40" i="5"/>
  <c r="AE51" i="5"/>
  <c r="AE62" i="5"/>
  <c r="AE72" i="5"/>
  <c r="AF81" i="5"/>
  <c r="AF92" i="5"/>
  <c r="AF102" i="5"/>
  <c r="AF112" i="5"/>
  <c r="AF121" i="5"/>
  <c r="AE129" i="5"/>
  <c r="AF136" i="5"/>
  <c r="AF145" i="5"/>
  <c r="AE153" i="5"/>
  <c r="AF160" i="5"/>
  <c r="AF168" i="5"/>
  <c r="AE175" i="5"/>
  <c r="AF181" i="5"/>
  <c r="AE188" i="5"/>
  <c r="AF194" i="5"/>
  <c r="AE201" i="5"/>
  <c r="AG201" i="5" s="1"/>
  <c r="AH201" i="5" s="1"/>
  <c r="AF207" i="5"/>
  <c r="AE214" i="5"/>
  <c r="AF220" i="5"/>
  <c r="AF227" i="5"/>
  <c r="AE234" i="5"/>
  <c r="AF240" i="5"/>
  <c r="AE247" i="5"/>
  <c r="AF253" i="5"/>
  <c r="AE260" i="5"/>
  <c r="AF266" i="5"/>
  <c r="AE273" i="5"/>
  <c r="AF279" i="5"/>
  <c r="AE286" i="5"/>
  <c r="AF292" i="5"/>
  <c r="AF299" i="5"/>
  <c r="AE306" i="5"/>
  <c r="AF312" i="5"/>
  <c r="AE319" i="5"/>
  <c r="AF325" i="5"/>
  <c r="AF10" i="5"/>
  <c r="AE21" i="5"/>
  <c r="AE32" i="5"/>
  <c r="AE42" i="5"/>
  <c r="AF51" i="5"/>
  <c r="AF62" i="5"/>
  <c r="AF72" i="5"/>
  <c r="AF82" i="5"/>
  <c r="AE93" i="5"/>
  <c r="AE104" i="5"/>
  <c r="AE114" i="5"/>
  <c r="AE122" i="5"/>
  <c r="AF129" i="5"/>
  <c r="AE138" i="5"/>
  <c r="AE146" i="5"/>
  <c r="AF153" i="5"/>
  <c r="AE162" i="5"/>
  <c r="AE169" i="5"/>
  <c r="AF175" i="5"/>
  <c r="AE182" i="5"/>
  <c r="AF188" i="5"/>
  <c r="AE195" i="5"/>
  <c r="AF201" i="5"/>
  <c r="AE208" i="5"/>
  <c r="AF214" i="5"/>
  <c r="AF221" i="5"/>
  <c r="AE228" i="5"/>
  <c r="AF234" i="5"/>
  <c r="AE241" i="5"/>
  <c r="AF247" i="5"/>
  <c r="AE254" i="5"/>
  <c r="AF260" i="5"/>
  <c r="AE267" i="5"/>
  <c r="AF273" i="5"/>
  <c r="AE280" i="5"/>
  <c r="AF286" i="5"/>
  <c r="AF293" i="5"/>
  <c r="AE300" i="5"/>
  <c r="AF306" i="5"/>
  <c r="AE313" i="5"/>
  <c r="AF319" i="5"/>
  <c r="AE326" i="5"/>
  <c r="AF332" i="5"/>
  <c r="AE339" i="5"/>
  <c r="AF345" i="5"/>
  <c r="AE352" i="5"/>
  <c r="AF358" i="5"/>
  <c r="AF365" i="5"/>
  <c r="AE372" i="5"/>
  <c r="AF378" i="5"/>
  <c r="AE385" i="5"/>
  <c r="AF391" i="5"/>
  <c r="AE398" i="5"/>
  <c r="AF404" i="5"/>
  <c r="AE411" i="5"/>
  <c r="AF417" i="5"/>
  <c r="AE424" i="5"/>
  <c r="AF430" i="5"/>
  <c r="AF437" i="5"/>
  <c r="AE444" i="5"/>
  <c r="AF450" i="5"/>
  <c r="AE457" i="5"/>
  <c r="AF463" i="5"/>
  <c r="AE470" i="5"/>
  <c r="AF476" i="5"/>
  <c r="AE483" i="5"/>
  <c r="AF489" i="5"/>
  <c r="AE496" i="5"/>
  <c r="AF502" i="5"/>
  <c r="AF509" i="5"/>
  <c r="AE12" i="5"/>
  <c r="AF21" i="5"/>
  <c r="AF32" i="5"/>
  <c r="AF42" i="5"/>
  <c r="AF52" i="5"/>
  <c r="AE63" i="5"/>
  <c r="AE74" i="5"/>
  <c r="AE84" i="5"/>
  <c r="AF93" i="5"/>
  <c r="AF104" i="5"/>
  <c r="AF114" i="5"/>
  <c r="AF122" i="5"/>
  <c r="AE130" i="5"/>
  <c r="AF138" i="5"/>
  <c r="AF146" i="5"/>
  <c r="AE154" i="5"/>
  <c r="AF162" i="5"/>
  <c r="AF169" i="5"/>
  <c r="AE176" i="5"/>
  <c r="AG176" i="5" s="1"/>
  <c r="AH176" i="5" s="1"/>
  <c r="AF182" i="5"/>
  <c r="AE189" i="5"/>
  <c r="AF195" i="5"/>
  <c r="AE202" i="5"/>
  <c r="AF208" i="5"/>
  <c r="AF215" i="5"/>
  <c r="AE222" i="5"/>
  <c r="AF228" i="5"/>
  <c r="AE235" i="5"/>
  <c r="AF241" i="5"/>
  <c r="AE248" i="5"/>
  <c r="AF254" i="5"/>
  <c r="AE261" i="5"/>
  <c r="AF267" i="5"/>
  <c r="AE274" i="5"/>
  <c r="AF280" i="5"/>
  <c r="AF287" i="5"/>
  <c r="AE294" i="5"/>
  <c r="AF12" i="5"/>
  <c r="AF22" i="5"/>
  <c r="AE33" i="5"/>
  <c r="AE44" i="5"/>
  <c r="AE54" i="5"/>
  <c r="AF63" i="5"/>
  <c r="AF74" i="5"/>
  <c r="AF84" i="5"/>
  <c r="AF94" i="5"/>
  <c r="AE105" i="5"/>
  <c r="AF115" i="5"/>
  <c r="AE123" i="5"/>
  <c r="AF130" i="5"/>
  <c r="AF139" i="5"/>
  <c r="AE147" i="5"/>
  <c r="AF154" i="5"/>
  <c r="AF163" i="5"/>
  <c r="AE170" i="5"/>
  <c r="AG170" i="5" s="1"/>
  <c r="AH170" i="5" s="1"/>
  <c r="AF176" i="5"/>
  <c r="AE183" i="5"/>
  <c r="AF189" i="5"/>
  <c r="AE196" i="5"/>
  <c r="AF202" i="5"/>
  <c r="AF209" i="5"/>
  <c r="AE216" i="5"/>
  <c r="AF222" i="5"/>
  <c r="AE229" i="5"/>
  <c r="AF235" i="5"/>
  <c r="AE242" i="5"/>
  <c r="AE14" i="5"/>
  <c r="AE24" i="5"/>
  <c r="AF33" i="5"/>
  <c r="AF44" i="5"/>
  <c r="AF54" i="5"/>
  <c r="AF64" i="5"/>
  <c r="AE75" i="5"/>
  <c r="AE86" i="5"/>
  <c r="AE96" i="5"/>
  <c r="AF105" i="5"/>
  <c r="AE116" i="5"/>
  <c r="AF123" i="5"/>
  <c r="AE132" i="5"/>
  <c r="AE140" i="5"/>
  <c r="AF147" i="5"/>
  <c r="AE156" i="5"/>
  <c r="AE164" i="5"/>
  <c r="AF170" i="5"/>
  <c r="AE177" i="5"/>
  <c r="AF183" i="5"/>
  <c r="AE190" i="5"/>
  <c r="AF196" i="5"/>
  <c r="AF14" i="5"/>
  <c r="AF24" i="5"/>
  <c r="AF34" i="5"/>
  <c r="AE45" i="5"/>
  <c r="AE56" i="5"/>
  <c r="AE66" i="5"/>
  <c r="AF75" i="5"/>
  <c r="AF86" i="5"/>
  <c r="AF96" i="5"/>
  <c r="AF106" i="5"/>
  <c r="AF116" i="5"/>
  <c r="AE124" i="5"/>
  <c r="AF132" i="5"/>
  <c r="AF140" i="5"/>
  <c r="AE148" i="5"/>
  <c r="AG148" i="5" s="1"/>
  <c r="AH148" i="5" s="1"/>
  <c r="AF156" i="5"/>
  <c r="AF164" i="5"/>
  <c r="AE171" i="5"/>
  <c r="AF177" i="5"/>
  <c r="AE184" i="5"/>
  <c r="AF190" i="5"/>
  <c r="AF197" i="5"/>
  <c r="AE204" i="5"/>
  <c r="AF210" i="5"/>
  <c r="AE217" i="5"/>
  <c r="AE15" i="5"/>
  <c r="AE26" i="5"/>
  <c r="AG26" i="5" s="1"/>
  <c r="AH26" i="5" s="1"/>
  <c r="AE36" i="5"/>
  <c r="AF45" i="5"/>
  <c r="AF56" i="5"/>
  <c r="AF66" i="5"/>
  <c r="AF76" i="5"/>
  <c r="AE87" i="5"/>
  <c r="AG87" i="5" s="1"/>
  <c r="AH87" i="5" s="1"/>
  <c r="AE98" i="5"/>
  <c r="AG98" i="5" s="1"/>
  <c r="AH98" i="5" s="1"/>
  <c r="AE108" i="5"/>
  <c r="AE117" i="5"/>
  <c r="AF124" i="5"/>
  <c r="AF133" i="5"/>
  <c r="AE141" i="5"/>
  <c r="AG141" i="5" s="1"/>
  <c r="AH141" i="5" s="1"/>
  <c r="AF148" i="5"/>
  <c r="AF157" i="5"/>
  <c r="AE165" i="5"/>
  <c r="AG165" i="5" s="1"/>
  <c r="AH165" i="5" s="1"/>
  <c r="AF171" i="5"/>
  <c r="AE178" i="5"/>
  <c r="AG178" i="5" s="1"/>
  <c r="AH178" i="5" s="1"/>
  <c r="AF184" i="5"/>
  <c r="AF191" i="5"/>
  <c r="AE198" i="5"/>
  <c r="AF204" i="5"/>
  <c r="AE211" i="5"/>
  <c r="AG211" i="5" s="1"/>
  <c r="AH211" i="5" s="1"/>
  <c r="AF217" i="5"/>
  <c r="AE224" i="5"/>
  <c r="AG224" i="5" s="1"/>
  <c r="AH224" i="5" s="1"/>
  <c r="AF230" i="5"/>
  <c r="AE237" i="5"/>
  <c r="AF243" i="5"/>
  <c r="AE250" i="5"/>
  <c r="AF256" i="5"/>
  <c r="AF263" i="5"/>
  <c r="AE270" i="5"/>
  <c r="AG270" i="5" s="1"/>
  <c r="AH270" i="5" s="1"/>
  <c r="AF276" i="5"/>
  <c r="AE283" i="5"/>
  <c r="AF289" i="5"/>
  <c r="AE296" i="5"/>
  <c r="AF302" i="5"/>
  <c r="AE309" i="5"/>
  <c r="AF315" i="5"/>
  <c r="AE322" i="5"/>
  <c r="AG322" i="5" s="1"/>
  <c r="AH322" i="5" s="1"/>
  <c r="AF328" i="5"/>
  <c r="AF335" i="5"/>
  <c r="AF203" i="5"/>
  <c r="AE249" i="5"/>
  <c r="AF275" i="5"/>
  <c r="AE301" i="5"/>
  <c r="AF317" i="5"/>
  <c r="AE333" i="5"/>
  <c r="AE345" i="5"/>
  <c r="AE355" i="5"/>
  <c r="AE367" i="5"/>
  <c r="AE379" i="5"/>
  <c r="AF389" i="5"/>
  <c r="AE400" i="5"/>
  <c r="AE412" i="5"/>
  <c r="AF423" i="5"/>
  <c r="AF433" i="5"/>
  <c r="AF445" i="5"/>
  <c r="AF457" i="5"/>
  <c r="AE468" i="5"/>
  <c r="AF478" i="5"/>
  <c r="AF490" i="5"/>
  <c r="AE502" i="5"/>
  <c r="AE512" i="5"/>
  <c r="AE522" i="5"/>
  <c r="AF529" i="5"/>
  <c r="AF537" i="5"/>
  <c r="AE546" i="5"/>
  <c r="AF553" i="5"/>
  <c r="AF561" i="5"/>
  <c r="AE569" i="5"/>
  <c r="AF575" i="5"/>
  <c r="AE582" i="5"/>
  <c r="AG582" i="5" s="1"/>
  <c r="AH582" i="5" s="1"/>
  <c r="AF588" i="5"/>
  <c r="AE595" i="5"/>
  <c r="AF601" i="5"/>
  <c r="AF607" i="5"/>
  <c r="AF613" i="5"/>
  <c r="AF619" i="5"/>
  <c r="AF625" i="5"/>
  <c r="AF631" i="5"/>
  <c r="AF637" i="5"/>
  <c r="AF643" i="5"/>
  <c r="AF649" i="5"/>
  <c r="AF655" i="5"/>
  <c r="AF661" i="5"/>
  <c r="AF667" i="5"/>
  <c r="AF673" i="5"/>
  <c r="AF679" i="5"/>
  <c r="AF685" i="5"/>
  <c r="AF691" i="5"/>
  <c r="AF697" i="5"/>
  <c r="AF703" i="5"/>
  <c r="AF709" i="5"/>
  <c r="AF715" i="5"/>
  <c r="AE210" i="5"/>
  <c r="AF249" i="5"/>
  <c r="AE276" i="5"/>
  <c r="AF301" i="5"/>
  <c r="AE320" i="5"/>
  <c r="AF333" i="5"/>
  <c r="AE346" i="5"/>
  <c r="AF356" i="5"/>
  <c r="AF367" i="5"/>
  <c r="AF379" i="5"/>
  <c r="AE391" i="5"/>
  <c r="AF400" i="5"/>
  <c r="AF412" i="5"/>
  <c r="AF424" i="5"/>
  <c r="AE435" i="5"/>
  <c r="AG435" i="5" s="1"/>
  <c r="AH435" i="5" s="1"/>
  <c r="AE446" i="5"/>
  <c r="AE458" i="5"/>
  <c r="AF469" i="5"/>
  <c r="AF479" i="5"/>
  <c r="AF491" i="5"/>
  <c r="AF503" i="5"/>
  <c r="AF513" i="5"/>
  <c r="AF522" i="5"/>
  <c r="AE530" i="5"/>
  <c r="AE539" i="5"/>
  <c r="AF546" i="5"/>
  <c r="AE554" i="5"/>
  <c r="AG554" i="5" s="1"/>
  <c r="AH554" i="5" s="1"/>
  <c r="AE562" i="5"/>
  <c r="AF569" i="5"/>
  <c r="AE576" i="5"/>
  <c r="AF582" i="5"/>
  <c r="AE589" i="5"/>
  <c r="AF595" i="5"/>
  <c r="AE602" i="5"/>
  <c r="AE608" i="5"/>
  <c r="AE614" i="5"/>
  <c r="AE620" i="5"/>
  <c r="AE626" i="5"/>
  <c r="AE632" i="5"/>
  <c r="AE638" i="5"/>
  <c r="AE644" i="5"/>
  <c r="AE650" i="5"/>
  <c r="AE656" i="5"/>
  <c r="AE662" i="5"/>
  <c r="AE668" i="5"/>
  <c r="AE674" i="5"/>
  <c r="AE680" i="5"/>
  <c r="AE686" i="5"/>
  <c r="AE692" i="5"/>
  <c r="AE698" i="5"/>
  <c r="AE704" i="5"/>
  <c r="AE710" i="5"/>
  <c r="AF216" i="5"/>
  <c r="AE255" i="5"/>
  <c r="AF281" i="5"/>
  <c r="AE302" i="5"/>
  <c r="AF320" i="5"/>
  <c r="AE334" i="5"/>
  <c r="AF346" i="5"/>
  <c r="AE358" i="5"/>
  <c r="AE368" i="5"/>
  <c r="AE380" i="5"/>
  <c r="AE392" i="5"/>
  <c r="AF402" i="5"/>
  <c r="AF413" i="5"/>
  <c r="AF425" i="5"/>
  <c r="AF436" i="5"/>
  <c r="AF446" i="5"/>
  <c r="AF458" i="5"/>
  <c r="AF470" i="5"/>
  <c r="AE481" i="5"/>
  <c r="AE492" i="5"/>
  <c r="AE504" i="5"/>
  <c r="AE515" i="5"/>
  <c r="AE523" i="5"/>
  <c r="AE531" i="5"/>
  <c r="AF539" i="5"/>
  <c r="AE547" i="5"/>
  <c r="AE555" i="5"/>
  <c r="AE563" i="5"/>
  <c r="AE570" i="5"/>
  <c r="AF576" i="5"/>
  <c r="AE583" i="5"/>
  <c r="AF589" i="5"/>
  <c r="AE596" i="5"/>
  <c r="AF602" i="5"/>
  <c r="AF608" i="5"/>
  <c r="AF614" i="5"/>
  <c r="AF620" i="5"/>
  <c r="AF626" i="5"/>
  <c r="AF632" i="5"/>
  <c r="AF638" i="5"/>
  <c r="AF644" i="5"/>
  <c r="AF650" i="5"/>
  <c r="AF656" i="5"/>
  <c r="AF662" i="5"/>
  <c r="AF668" i="5"/>
  <c r="AF674" i="5"/>
  <c r="AF680" i="5"/>
  <c r="AF686" i="5"/>
  <c r="AF692" i="5"/>
  <c r="AF698" i="5"/>
  <c r="AF704" i="5"/>
  <c r="AF710" i="5"/>
  <c r="AE223" i="5"/>
  <c r="AF255" i="5"/>
  <c r="AE282" i="5"/>
  <c r="AE307" i="5"/>
  <c r="AE321" i="5"/>
  <c r="AF334" i="5"/>
  <c r="AF347" i="5"/>
  <c r="AF359" i="5"/>
  <c r="AF369" i="5"/>
  <c r="AF380" i="5"/>
  <c r="AF392" i="5"/>
  <c r="AE404" i="5"/>
  <c r="AE414" i="5"/>
  <c r="AG414" i="5" s="1"/>
  <c r="AH414" i="5" s="1"/>
  <c r="AE426" i="5"/>
  <c r="AE438" i="5"/>
  <c r="AE448" i="5"/>
  <c r="AE459" i="5"/>
  <c r="AE471" i="5"/>
  <c r="AF482" i="5"/>
  <c r="AF492" i="5"/>
  <c r="AF504" i="5"/>
  <c r="AF515" i="5"/>
  <c r="AF523" i="5"/>
  <c r="AF531" i="5"/>
  <c r="AE540" i="5"/>
  <c r="AF547" i="5"/>
  <c r="AF555" i="5"/>
  <c r="AF563" i="5"/>
  <c r="AF570" i="5"/>
  <c r="AE577" i="5"/>
  <c r="AF583" i="5"/>
  <c r="AE590" i="5"/>
  <c r="AF596" i="5"/>
  <c r="AE603" i="5"/>
  <c r="AE609" i="5"/>
  <c r="AE615" i="5"/>
  <c r="AE621" i="5"/>
  <c r="AE627" i="5"/>
  <c r="AE633" i="5"/>
  <c r="AE639" i="5"/>
  <c r="AE645" i="5"/>
  <c r="AE651" i="5"/>
  <c r="AE657" i="5"/>
  <c r="AE663" i="5"/>
  <c r="AE669" i="5"/>
  <c r="AE675" i="5"/>
  <c r="AE681" i="5"/>
  <c r="AE687" i="5"/>
  <c r="AE693" i="5"/>
  <c r="AE699" i="5"/>
  <c r="AE705" i="5"/>
  <c r="AE711" i="5"/>
  <c r="AF223" i="5"/>
  <c r="AE256" i="5"/>
  <c r="AG256" i="5" s="1"/>
  <c r="AH256" i="5" s="1"/>
  <c r="AF282" i="5"/>
  <c r="AF307" i="5"/>
  <c r="AF321" i="5"/>
  <c r="AE337" i="5"/>
  <c r="AG337" i="5" s="1"/>
  <c r="AH337" i="5" s="1"/>
  <c r="AE348" i="5"/>
  <c r="AE360" i="5"/>
  <c r="AF371" i="5"/>
  <c r="AE381" i="5"/>
  <c r="AE393" i="5"/>
  <c r="AE405" i="5"/>
  <c r="AF415" i="5"/>
  <c r="AF426" i="5"/>
  <c r="AF438" i="5"/>
  <c r="AE450" i="5"/>
  <c r="AF459" i="5"/>
  <c r="AF471" i="5"/>
  <c r="AF483" i="5"/>
  <c r="AE494" i="5"/>
  <c r="AG494" i="5" s="1"/>
  <c r="AH494" i="5" s="1"/>
  <c r="AE505" i="5"/>
  <c r="AE516" i="5"/>
  <c r="AE524" i="5"/>
  <c r="AE533" i="5"/>
  <c r="AF540" i="5"/>
  <c r="AE548" i="5"/>
  <c r="AE557" i="5"/>
  <c r="AE564" i="5"/>
  <c r="AE571" i="5"/>
  <c r="AF577" i="5"/>
  <c r="AE584" i="5"/>
  <c r="AF590" i="5"/>
  <c r="AE597" i="5"/>
  <c r="AF603" i="5"/>
  <c r="AF609" i="5"/>
  <c r="AF615" i="5"/>
  <c r="AF621" i="5"/>
  <c r="AF627" i="5"/>
  <c r="AF633" i="5"/>
  <c r="AF639" i="5"/>
  <c r="AF645" i="5"/>
  <c r="AF651" i="5"/>
  <c r="AF657" i="5"/>
  <c r="AF663" i="5"/>
  <c r="AF669" i="5"/>
  <c r="AF675" i="5"/>
  <c r="AF681" i="5"/>
  <c r="AF687" i="5"/>
  <c r="AF693" i="5"/>
  <c r="AF699" i="5"/>
  <c r="AF705" i="5"/>
  <c r="AF711" i="5"/>
  <c r="AF229" i="5"/>
  <c r="AF261" i="5"/>
  <c r="AE288" i="5"/>
  <c r="AE308" i="5"/>
  <c r="AE324" i="5"/>
  <c r="AF338" i="5"/>
  <c r="AF348" i="5"/>
  <c r="AF360" i="5"/>
  <c r="AF372" i="5"/>
  <c r="AF382" i="5"/>
  <c r="AF393" i="5"/>
  <c r="AF405" i="5"/>
  <c r="AE417" i="5"/>
  <c r="AG417" i="5" s="1"/>
  <c r="AH417" i="5" s="1"/>
  <c r="AE427" i="5"/>
  <c r="AG427" i="5" s="1"/>
  <c r="AH427" i="5" s="1"/>
  <c r="AE439" i="5"/>
  <c r="AE451" i="5"/>
  <c r="AF461" i="5"/>
  <c r="AE472" i="5"/>
  <c r="AE484" i="5"/>
  <c r="AF495" i="5"/>
  <c r="AF505" i="5"/>
  <c r="AF516" i="5"/>
  <c r="AE525" i="5"/>
  <c r="AF533" i="5"/>
  <c r="AE541" i="5"/>
  <c r="AE549" i="5"/>
  <c r="AF557" i="5"/>
  <c r="AF564" i="5"/>
  <c r="AF571" i="5"/>
  <c r="AE578" i="5"/>
  <c r="AF584" i="5"/>
  <c r="AE591" i="5"/>
  <c r="AF597" i="5"/>
  <c r="AE604" i="5"/>
  <c r="AE610" i="5"/>
  <c r="AE616" i="5"/>
  <c r="AE622" i="5"/>
  <c r="AE628" i="5"/>
  <c r="AE634" i="5"/>
  <c r="AE640" i="5"/>
  <c r="AE646" i="5"/>
  <c r="AE652" i="5"/>
  <c r="AE658" i="5"/>
  <c r="AE664" i="5"/>
  <c r="AE670" i="5"/>
  <c r="AE676" i="5"/>
  <c r="AE682" i="5"/>
  <c r="AE688" i="5"/>
  <c r="AE694" i="5"/>
  <c r="AE700" i="5"/>
  <c r="AE706" i="5"/>
  <c r="AE712" i="5"/>
  <c r="AE230" i="5"/>
  <c r="AG230" i="5" s="1"/>
  <c r="AH230" i="5" s="1"/>
  <c r="AE262" i="5"/>
  <c r="AF288" i="5"/>
  <c r="AF308" i="5"/>
  <c r="AF326" i="5"/>
  <c r="AF339" i="5"/>
  <c r="AE350" i="5"/>
  <c r="AG350" i="5" s="1"/>
  <c r="AH350" i="5" s="1"/>
  <c r="AE361" i="5"/>
  <c r="AE373" i="5"/>
  <c r="AF384" i="5"/>
  <c r="AE394" i="5"/>
  <c r="AE406" i="5"/>
  <c r="AE418" i="5"/>
  <c r="AF428" i="5"/>
  <c r="AF439" i="5"/>
  <c r="AF451" i="5"/>
  <c r="AE463" i="5"/>
  <c r="AF472" i="5"/>
  <c r="AF484" i="5"/>
  <c r="AF496" i="5"/>
  <c r="AE507" i="5"/>
  <c r="AG507" i="5" s="1"/>
  <c r="AH507" i="5" s="1"/>
  <c r="AE517" i="5"/>
  <c r="AF525" i="5"/>
  <c r="AE534" i="5"/>
  <c r="AF541" i="5"/>
  <c r="AF549" i="5"/>
  <c r="AE558" i="5"/>
  <c r="AE565" i="5"/>
  <c r="AE572" i="5"/>
  <c r="AF578" i="5"/>
  <c r="AE585" i="5"/>
  <c r="AF591" i="5"/>
  <c r="AE598" i="5"/>
  <c r="AF604" i="5"/>
  <c r="AF610" i="5"/>
  <c r="AF616" i="5"/>
  <c r="AF622" i="5"/>
  <c r="AF628" i="5"/>
  <c r="AF634" i="5"/>
  <c r="AF640" i="5"/>
  <c r="AF646" i="5"/>
  <c r="AF652" i="5"/>
  <c r="AF658" i="5"/>
  <c r="AF664" i="5"/>
  <c r="AF670" i="5"/>
  <c r="AF676" i="5"/>
  <c r="AF682" i="5"/>
  <c r="AF688" i="5"/>
  <c r="AF694" i="5"/>
  <c r="AF700" i="5"/>
  <c r="AF706" i="5"/>
  <c r="AF712" i="5"/>
  <c r="AE236" i="5"/>
  <c r="AF262" i="5"/>
  <c r="AE289" i="5"/>
  <c r="AF310" i="5"/>
  <c r="AE327" i="5"/>
  <c r="AE340" i="5"/>
  <c r="AF351" i="5"/>
  <c r="AF361" i="5"/>
  <c r="AF373" i="5"/>
  <c r="AF385" i="5"/>
  <c r="AE396" i="5"/>
  <c r="AF406" i="5"/>
  <c r="AF418" i="5"/>
  <c r="AE430" i="5"/>
  <c r="AG430" i="5" s="1"/>
  <c r="AH430" i="5" s="1"/>
  <c r="AE440" i="5"/>
  <c r="AE452" i="5"/>
  <c r="AE464" i="5"/>
  <c r="AF474" i="5"/>
  <c r="AF485" i="5"/>
  <c r="AF497" i="5"/>
  <c r="AF508" i="5"/>
  <c r="AF517" i="5"/>
  <c r="AE527" i="5"/>
  <c r="AF534" i="5"/>
  <c r="AE542" i="5"/>
  <c r="AG542" i="5" s="1"/>
  <c r="AH542" i="5" s="1"/>
  <c r="AE551" i="5"/>
  <c r="AF558" i="5"/>
  <c r="AF565" i="5"/>
  <c r="AF572" i="5"/>
  <c r="AE579" i="5"/>
  <c r="AF585" i="5"/>
  <c r="AE592" i="5"/>
  <c r="AE599" i="5"/>
  <c r="AE605" i="5"/>
  <c r="AE611" i="5"/>
  <c r="AE617" i="5"/>
  <c r="AE623" i="5"/>
  <c r="AE629" i="5"/>
  <c r="AE635" i="5"/>
  <c r="AE641" i="5"/>
  <c r="AE647" i="5"/>
  <c r="AE653" i="5"/>
  <c r="AE659" i="5"/>
  <c r="AE665" i="5"/>
  <c r="AE671" i="5"/>
  <c r="AE677" i="5"/>
  <c r="AE683" i="5"/>
  <c r="AE689" i="5"/>
  <c r="AE695" i="5"/>
  <c r="AE701" i="5"/>
  <c r="AE707" i="5"/>
  <c r="AE713" i="5"/>
  <c r="AF236" i="5"/>
  <c r="AE268" i="5"/>
  <c r="AF294" i="5"/>
  <c r="AF313" i="5"/>
  <c r="AF327" i="5"/>
  <c r="AF340" i="5"/>
  <c r="AF352" i="5"/>
  <c r="AE363" i="5"/>
  <c r="AE374" i="5"/>
  <c r="AE386" i="5"/>
  <c r="AF397" i="5"/>
  <c r="AF407" i="5"/>
  <c r="AF419" i="5"/>
  <c r="AF431" i="5"/>
  <c r="AF441" i="5"/>
  <c r="AF452" i="5"/>
  <c r="AF464" i="5"/>
  <c r="AE476" i="5"/>
  <c r="AE486" i="5"/>
  <c r="AG486" i="5" s="1"/>
  <c r="AH486" i="5" s="1"/>
  <c r="AE498" i="5"/>
  <c r="AE510" i="5"/>
  <c r="AE518" i="5"/>
  <c r="AG518" i="5" s="1"/>
  <c r="AH518" i="5" s="1"/>
  <c r="AF527" i="5"/>
  <c r="AE535" i="5"/>
  <c r="AE543" i="5"/>
  <c r="AF551" i="5"/>
  <c r="AE559" i="5"/>
  <c r="AE566" i="5"/>
  <c r="AG566" i="5" s="1"/>
  <c r="AH566" i="5" s="1"/>
  <c r="AE573" i="5"/>
  <c r="AF579" i="5"/>
  <c r="AE586" i="5"/>
  <c r="AE593" i="5"/>
  <c r="AF599" i="5"/>
  <c r="AF605" i="5"/>
  <c r="AF611" i="5"/>
  <c r="AF617" i="5"/>
  <c r="AF623" i="5"/>
  <c r="AF629" i="5"/>
  <c r="AF635" i="5"/>
  <c r="AF641" i="5"/>
  <c r="AF647" i="5"/>
  <c r="AF653" i="5"/>
  <c r="AF659" i="5"/>
  <c r="AF665" i="5"/>
  <c r="AF671" i="5"/>
  <c r="AF677" i="5"/>
  <c r="AF683" i="5"/>
  <c r="AF689" i="5"/>
  <c r="AF695" i="5"/>
  <c r="AF701" i="5"/>
  <c r="AF707" i="5"/>
  <c r="AF713" i="5"/>
  <c r="AF242" i="5"/>
  <c r="AF268" i="5"/>
  <c r="AE295" i="5"/>
  <c r="AE314" i="5"/>
  <c r="AE328" i="5"/>
  <c r="AG328" i="5" s="1"/>
  <c r="AH328" i="5" s="1"/>
  <c r="AF341" i="5"/>
  <c r="AF353" i="5"/>
  <c r="AF364" i="5"/>
  <c r="AF374" i="5"/>
  <c r="AF386" i="5"/>
  <c r="AF398" i="5"/>
  <c r="AE409" i="5"/>
  <c r="AE420" i="5"/>
  <c r="AE432" i="5"/>
  <c r="AF443" i="5"/>
  <c r="AE453" i="5"/>
  <c r="AE465" i="5"/>
  <c r="AE477" i="5"/>
  <c r="AF487" i="5"/>
  <c r="AF498" i="5"/>
  <c r="AF510" i="5"/>
  <c r="AF519" i="5"/>
  <c r="AE528" i="5"/>
  <c r="AF535" i="5"/>
  <c r="AF543" i="5"/>
  <c r="AE552" i="5"/>
  <c r="AF559" i="5"/>
  <c r="AE567" i="5"/>
  <c r="AF573" i="5"/>
  <c r="AE580" i="5"/>
  <c r="AG580" i="5" s="1"/>
  <c r="AH580" i="5" s="1"/>
  <c r="AE587" i="5"/>
  <c r="AF593" i="5"/>
  <c r="AE600" i="5"/>
  <c r="AE606" i="5"/>
  <c r="AE612" i="5"/>
  <c r="AE618" i="5"/>
  <c r="AE624" i="5"/>
  <c r="AE630" i="5"/>
  <c r="AE636" i="5"/>
  <c r="AE642" i="5"/>
  <c r="AE648" i="5"/>
  <c r="AE654" i="5"/>
  <c r="AE660" i="5"/>
  <c r="AE666" i="5"/>
  <c r="AE672" i="5"/>
  <c r="AE678" i="5"/>
  <c r="AE684" i="5"/>
  <c r="AE690" i="5"/>
  <c r="AE696" i="5"/>
  <c r="AE702" i="5"/>
  <c r="AE708" i="5"/>
  <c r="AE714" i="5"/>
  <c r="AE243" i="5"/>
  <c r="AG243" i="5" s="1"/>
  <c r="AH243" i="5" s="1"/>
  <c r="AF269" i="5"/>
  <c r="AF295" i="5"/>
  <c r="AF314" i="5"/>
  <c r="AF330" i="5"/>
  <c r="AE342" i="5"/>
  <c r="AG342" i="5" s="1"/>
  <c r="AH342" i="5" s="1"/>
  <c r="AE354" i="5"/>
  <c r="AE366" i="5"/>
  <c r="AE376" i="5"/>
  <c r="AE387" i="5"/>
  <c r="AE399" i="5"/>
  <c r="AF410" i="5"/>
  <c r="AF420" i="5"/>
  <c r="AF432" i="5"/>
  <c r="AF444" i="5"/>
  <c r="AF454" i="5"/>
  <c r="AF465" i="5"/>
  <c r="AF477" i="5"/>
  <c r="AE489" i="5"/>
  <c r="AG489" i="5" s="1"/>
  <c r="AH489" i="5" s="1"/>
  <c r="AE499" i="5"/>
  <c r="AG499" i="5" s="1"/>
  <c r="AH499" i="5" s="1"/>
  <c r="AE511" i="5"/>
  <c r="AE521" i="5"/>
  <c r="AF528" i="5"/>
  <c r="AE536" i="5"/>
  <c r="AG536" i="5" s="1"/>
  <c r="AH536" i="5" s="1"/>
  <c r="AE545" i="5"/>
  <c r="AF552" i="5"/>
  <c r="AE560" i="5"/>
  <c r="AG560" i="5" s="1"/>
  <c r="AH560" i="5" s="1"/>
  <c r="AF567" i="5"/>
  <c r="AE574" i="5"/>
  <c r="AE581" i="5"/>
  <c r="AF587" i="5"/>
  <c r="AE594" i="5"/>
  <c r="AF600" i="5"/>
  <c r="AF606" i="5"/>
  <c r="AF612" i="5"/>
  <c r="AF618" i="5"/>
  <c r="AF624" i="5"/>
  <c r="AF630" i="5"/>
  <c r="AF636" i="5"/>
  <c r="AF642" i="5"/>
  <c r="AF648" i="5"/>
  <c r="AF654" i="5"/>
  <c r="AF660" i="5"/>
  <c r="AF666" i="5"/>
  <c r="AF672" i="5"/>
  <c r="AF678" i="5"/>
  <c r="AF684" i="5"/>
  <c r="AF690" i="5"/>
  <c r="AF696" i="5"/>
  <c r="AF702" i="5"/>
  <c r="AF708" i="5"/>
  <c r="AF714" i="5"/>
  <c r="AF248" i="5"/>
  <c r="AF274" i="5"/>
  <c r="AF300" i="5"/>
  <c r="AE315" i="5"/>
  <c r="AG315" i="5" s="1"/>
  <c r="AH315" i="5" s="1"/>
  <c r="AE332" i="5"/>
  <c r="AG332" i="5" s="1"/>
  <c r="AH332" i="5" s="1"/>
  <c r="AF343" i="5"/>
  <c r="AF354" i="5"/>
  <c r="AF366" i="5"/>
  <c r="AE378" i="5"/>
  <c r="AF387" i="5"/>
  <c r="AF399" i="5"/>
  <c r="AF411" i="5"/>
  <c r="AE422" i="5"/>
  <c r="AG422" i="5" s="1"/>
  <c r="AH422" i="5" s="1"/>
  <c r="AE433" i="5"/>
  <c r="AE445" i="5"/>
  <c r="AF456" i="5"/>
  <c r="AE466" i="5"/>
  <c r="AE478" i="5"/>
  <c r="AE490" i="5"/>
  <c r="AF500" i="5"/>
  <c r="AF511" i="5"/>
  <c r="AF521" i="5"/>
  <c r="AE529" i="5"/>
  <c r="AE537" i="5"/>
  <c r="AF545" i="5"/>
  <c r="AE553" i="5"/>
  <c r="AE561" i="5"/>
  <c r="AE568" i="5"/>
  <c r="AE575" i="5"/>
  <c r="AF581" i="5"/>
  <c r="AE588" i="5"/>
  <c r="AF594" i="5"/>
  <c r="AE601" i="5"/>
  <c r="AE607" i="5"/>
  <c r="AE613" i="5"/>
  <c r="AE619" i="5"/>
  <c r="AE625" i="5"/>
  <c r="AE631" i="5"/>
  <c r="AE637" i="5"/>
  <c r="AE643" i="5"/>
  <c r="AE649" i="5"/>
  <c r="AE655" i="5"/>
  <c r="AE661" i="5"/>
  <c r="AE667" i="5"/>
  <c r="AG667" i="5" s="1"/>
  <c r="AH667" i="5" s="1"/>
  <c r="AE673" i="5"/>
  <c r="AG673" i="5" s="1"/>
  <c r="AH673" i="5" s="1"/>
  <c r="AE679" i="5"/>
  <c r="AE685" i="5"/>
  <c r="AE691" i="5"/>
  <c r="AE697" i="5"/>
  <c r="AE703" i="5"/>
  <c r="AE709" i="5"/>
  <c r="AE715" i="5"/>
  <c r="X8" i="1"/>
  <c r="AG412" i="4"/>
  <c r="AH412" i="4" s="1"/>
  <c r="AG426" i="4"/>
  <c r="AH426" i="4" s="1"/>
  <c r="AG105" i="4"/>
  <c r="AH105" i="4" s="1"/>
  <c r="AG383" i="4"/>
  <c r="AH383" i="4" s="1"/>
  <c r="AG499" i="4"/>
  <c r="AH499" i="4" s="1"/>
  <c r="AG301" i="4"/>
  <c r="AH301" i="4" s="1"/>
  <c r="AG347" i="4"/>
  <c r="AH347" i="4" s="1"/>
  <c r="AG692" i="4"/>
  <c r="AH692" i="4" s="1"/>
  <c r="AG467" i="4"/>
  <c r="AH467" i="4" s="1"/>
  <c r="AG469" i="4"/>
  <c r="AH469" i="4" s="1"/>
  <c r="AG42" i="4"/>
  <c r="AH42" i="4" s="1"/>
  <c r="AG172" i="4"/>
  <c r="AH172" i="4" s="1"/>
  <c r="AG64" i="4"/>
  <c r="AH64" i="4" s="1"/>
  <c r="AG28" i="4"/>
  <c r="AH28" i="4" s="1"/>
  <c r="AG257" i="4"/>
  <c r="AH257" i="4" s="1"/>
  <c r="AG671" i="4"/>
  <c r="AH671" i="4" s="1"/>
  <c r="AG104" i="4"/>
  <c r="AH104" i="4" s="1"/>
  <c r="AG250" i="4"/>
  <c r="AH250" i="4" s="1"/>
  <c r="AG399" i="4"/>
  <c r="AH399" i="4" s="1"/>
  <c r="AG540" i="4"/>
  <c r="AH540" i="4" s="1"/>
  <c r="AG684" i="4"/>
  <c r="AH684" i="4" s="1"/>
  <c r="AG542" i="4"/>
  <c r="AH542" i="4" s="1"/>
  <c r="AG686" i="4"/>
  <c r="AH686" i="4" s="1"/>
  <c r="AG107" i="4"/>
  <c r="AH107" i="4" s="1"/>
  <c r="AG253" i="4"/>
  <c r="AH253" i="4" s="1"/>
  <c r="AG242" i="4"/>
  <c r="AH242" i="4" s="1"/>
  <c r="AG379" i="4"/>
  <c r="AH379" i="4" s="1"/>
  <c r="AG389" i="4"/>
  <c r="AH389" i="4" s="1"/>
  <c r="AG380" i="4"/>
  <c r="AH380" i="4" s="1"/>
  <c r="AG74" i="4"/>
  <c r="AH74" i="4" s="1"/>
  <c r="AG511" i="4"/>
  <c r="AH511" i="4" s="1"/>
  <c r="AG39" i="4"/>
  <c r="AH39" i="4" s="1"/>
  <c r="AG180" i="4"/>
  <c r="AH180" i="4" s="1"/>
  <c r="AG312" i="4"/>
  <c r="AH312" i="4" s="1"/>
  <c r="AG465" i="4"/>
  <c r="AH465" i="4" s="1"/>
  <c r="AG395" i="4"/>
  <c r="AH395" i="4" s="1"/>
  <c r="AG560" i="4"/>
  <c r="AH560" i="4" s="1"/>
  <c r="AG704" i="4"/>
  <c r="AH704" i="4" s="1"/>
  <c r="AG53" i="4"/>
  <c r="AH53" i="4" s="1"/>
  <c r="AG203" i="4"/>
  <c r="AH203" i="4" s="1"/>
  <c r="AG336" i="4"/>
  <c r="AH336" i="4" s="1"/>
  <c r="AG478" i="4"/>
  <c r="AH478" i="4" s="1"/>
  <c r="AG633" i="4"/>
  <c r="AH633" i="4" s="1"/>
  <c r="AG421" i="4"/>
  <c r="AH421" i="4" s="1"/>
  <c r="AG6" i="4"/>
  <c r="AH6" i="4" s="1"/>
  <c r="AG146" i="4"/>
  <c r="AH146" i="4" s="1"/>
  <c r="AG457" i="4"/>
  <c r="AH457" i="4" s="1"/>
  <c r="AG658" i="4"/>
  <c r="AH658" i="4" s="1"/>
  <c r="AG136" i="4"/>
  <c r="AH136" i="4" s="1"/>
  <c r="AG271" i="4"/>
  <c r="AH271" i="4" s="1"/>
  <c r="AG163" i="4"/>
  <c r="AH163" i="4" s="1"/>
  <c r="AG126" i="4"/>
  <c r="AH126" i="4" s="1"/>
  <c r="AG54" i="4"/>
  <c r="AH54" i="4" s="1"/>
  <c r="AG261" i="4"/>
  <c r="AH261" i="4" s="1"/>
  <c r="AG328" i="4"/>
  <c r="AH328" i="4" s="1"/>
  <c r="AG290" i="4"/>
  <c r="AH290" i="4" s="1"/>
  <c r="AG362" i="4"/>
  <c r="AH362" i="4" s="1"/>
  <c r="AG8" i="4"/>
  <c r="AH8" i="4" s="1"/>
  <c r="AG588" i="4"/>
  <c r="AH588" i="4" s="1"/>
  <c r="AG24" i="4"/>
  <c r="AH24" i="4" s="1"/>
  <c r="AG693" i="4"/>
  <c r="AH693" i="4" s="1"/>
  <c r="AG376" i="4"/>
  <c r="AH376" i="4" s="1"/>
  <c r="AG84" i="4"/>
  <c r="AH84" i="4" s="1"/>
  <c r="AG607" i="4"/>
  <c r="AH607" i="4" s="1"/>
  <c r="AG452" i="4"/>
  <c r="AH452" i="4" s="1"/>
  <c r="AG82" i="4"/>
  <c r="AH82" i="4" s="1"/>
  <c r="AG586" i="4"/>
  <c r="AH586" i="4" s="1"/>
  <c r="AG683" i="4"/>
  <c r="AH683" i="4" s="1"/>
  <c r="AG116" i="4"/>
  <c r="AH116" i="4" s="1"/>
  <c r="AG411" i="4"/>
  <c r="AH411" i="4" s="1"/>
  <c r="AG696" i="4"/>
  <c r="AH696" i="4" s="1"/>
  <c r="AG120" i="4"/>
  <c r="AH120" i="4" s="1"/>
  <c r="AG65" i="4"/>
  <c r="AH65" i="4" s="1"/>
  <c r="AG134" i="4"/>
  <c r="AH134" i="4" s="1"/>
  <c r="AG129" i="4"/>
  <c r="AH129" i="4" s="1"/>
  <c r="AG94" i="4"/>
  <c r="AH94" i="4" s="1"/>
  <c r="AG598" i="4"/>
  <c r="AH598" i="4" s="1"/>
  <c r="AG613" i="4"/>
  <c r="AH613" i="4" s="1"/>
  <c r="AG615" i="4"/>
  <c r="AH615" i="4" s="1"/>
  <c r="AG471" i="4"/>
  <c r="AH471" i="4" s="1"/>
  <c r="AG664" i="4"/>
  <c r="AH664" i="4" s="1"/>
  <c r="AG369" i="4"/>
  <c r="AH369" i="4" s="1"/>
  <c r="AG31" i="4"/>
  <c r="AH31" i="4" s="1"/>
  <c r="AG655" i="4"/>
  <c r="AH655" i="4" s="1"/>
  <c r="AG512" i="4"/>
  <c r="AH512" i="4" s="1"/>
  <c r="AG384" i="4"/>
  <c r="AH384" i="4" s="1"/>
  <c r="AG667" i="4"/>
  <c r="AH667" i="4" s="1"/>
  <c r="AG524" i="4"/>
  <c r="AH524" i="4" s="1"/>
  <c r="AG539" i="4"/>
  <c r="AH539" i="4" s="1"/>
  <c r="AG79" i="4"/>
  <c r="AH79" i="4" s="1"/>
  <c r="AG706" i="4"/>
  <c r="AH706" i="4" s="1"/>
  <c r="AG99" i="4"/>
  <c r="AH99" i="4" s="1"/>
  <c r="AG602" i="4"/>
  <c r="AH602" i="4" s="1"/>
  <c r="AG299" i="4"/>
  <c r="AH299" i="4" s="1"/>
  <c r="AG532" i="4"/>
  <c r="AH532" i="4" s="1"/>
  <c r="AG111" i="4"/>
  <c r="AH111" i="4" s="1"/>
  <c r="AG327" i="4"/>
  <c r="AH327" i="4" s="1"/>
  <c r="AG170" i="4"/>
  <c r="AH170" i="4" s="1"/>
  <c r="AG232" i="4"/>
  <c r="AH232" i="4" s="1"/>
  <c r="AG212" i="4"/>
  <c r="AH212" i="4" s="1"/>
  <c r="AG445" i="4"/>
  <c r="AH445" i="4" s="1"/>
  <c r="AG218" i="4"/>
  <c r="AH218" i="4" s="1"/>
  <c r="AG112" i="4"/>
  <c r="AH112" i="4" s="1"/>
  <c r="AG236" i="4"/>
  <c r="AH236" i="4" s="1"/>
  <c r="AG270" i="4"/>
  <c r="AH270" i="4" s="1"/>
  <c r="AG132" i="4"/>
  <c r="AH132" i="4" s="1"/>
  <c r="AG493" i="4"/>
  <c r="AH493" i="4" s="1"/>
  <c r="AG647" i="4"/>
  <c r="AH647" i="4" s="1"/>
  <c r="AG460" i="4"/>
  <c r="AH460" i="4" s="1"/>
  <c r="AG679" i="4"/>
  <c r="AH679" i="4" s="1"/>
  <c r="AG548" i="4"/>
  <c r="AH548" i="4" s="1"/>
  <c r="AG154" i="4"/>
  <c r="AH154" i="4" s="1"/>
  <c r="AG479" i="4"/>
  <c r="AH479" i="4" s="1"/>
  <c r="AG192" i="4"/>
  <c r="AH192" i="4" s="1"/>
  <c r="AG121" i="4"/>
  <c r="AH121" i="4" s="1"/>
  <c r="AG541" i="4"/>
  <c r="AH541" i="4" s="1"/>
  <c r="AG123" i="4"/>
  <c r="AH123" i="4" s="1"/>
  <c r="AG76" i="4"/>
  <c r="AH76" i="4" s="1"/>
  <c r="AG568" i="4"/>
  <c r="AH568" i="4" s="1"/>
  <c r="AG98" i="4"/>
  <c r="AH98" i="4" s="1"/>
  <c r="AG393" i="4"/>
  <c r="AH393" i="4" s="1"/>
  <c r="AG128" i="4"/>
  <c r="AH128" i="4" s="1"/>
  <c r="AG187" i="4"/>
  <c r="AH187" i="4" s="1"/>
  <c r="AG691" i="4"/>
  <c r="AH691" i="4" s="1"/>
  <c r="AG608" i="4"/>
  <c r="AH608" i="4" s="1"/>
  <c r="AG297" i="4"/>
  <c r="AH297" i="4" s="1"/>
  <c r="AG238" i="4"/>
  <c r="AH238" i="4" s="1"/>
  <c r="AG670" i="4"/>
  <c r="AH670" i="4" s="1"/>
  <c r="AG503" i="4"/>
  <c r="AH503" i="4" s="1"/>
  <c r="AG300" i="4"/>
  <c r="AH300" i="4" s="1"/>
  <c r="AG169" i="4"/>
  <c r="AH169" i="4" s="1"/>
  <c r="AG565" i="4"/>
  <c r="AH565" i="4" s="1"/>
  <c r="AG326" i="4"/>
  <c r="AH326" i="4" s="1"/>
  <c r="AG135" i="4"/>
  <c r="AH135" i="4" s="1"/>
  <c r="AG88" i="4"/>
  <c r="AH88" i="4" s="1"/>
  <c r="AG592" i="4"/>
  <c r="AH592" i="4" s="1"/>
  <c r="AG258" i="4"/>
  <c r="AH258" i="4" s="1"/>
  <c r="AG578" i="4"/>
  <c r="AH578" i="4" s="1"/>
  <c r="AG405" i="4"/>
  <c r="AH405" i="4" s="1"/>
  <c r="AG643" i="4"/>
  <c r="AH643" i="4" s="1"/>
  <c r="AG448" i="4"/>
  <c r="AH448" i="4" s="1"/>
  <c r="AG610" i="4"/>
  <c r="AH610" i="4" s="1"/>
  <c r="AG223" i="4"/>
  <c r="AH223" i="4" s="1"/>
  <c r="AG632" i="4"/>
  <c r="AH632" i="4" s="1"/>
  <c r="AG357" i="4"/>
  <c r="AH357" i="4" s="1"/>
  <c r="AG286" i="4"/>
  <c r="AH286" i="4" s="1"/>
  <c r="AG694" i="4"/>
  <c r="AH694" i="4" s="1"/>
  <c r="AG515" i="4"/>
  <c r="AH515" i="4" s="1"/>
  <c r="AG324" i="4"/>
  <c r="AH324" i="4" s="1"/>
  <c r="AG277" i="4"/>
  <c r="AH277" i="4" s="1"/>
  <c r="AG601" i="4"/>
  <c r="AH601" i="4" s="1"/>
  <c r="AG338" i="4"/>
  <c r="AH338" i="4" s="1"/>
  <c r="AG147" i="4"/>
  <c r="AH147" i="4" s="1"/>
  <c r="AG100" i="4"/>
  <c r="AH100" i="4" s="1"/>
  <c r="AG604" i="4"/>
  <c r="AH604" i="4" s="1"/>
  <c r="AG114" i="4"/>
  <c r="AH114" i="4" s="1"/>
  <c r="AG208" i="4"/>
  <c r="AH208" i="4" s="1"/>
  <c r="AG106" i="4"/>
  <c r="AH106" i="4" s="1"/>
  <c r="AG316" i="4"/>
  <c r="AH316" i="4" s="1"/>
  <c r="AG235" i="4"/>
  <c r="AH235" i="4" s="1"/>
  <c r="AG191" i="4"/>
  <c r="AH191" i="4" s="1"/>
  <c r="AG247" i="4"/>
  <c r="AH247" i="4" s="1"/>
  <c r="AG453" i="4"/>
  <c r="AH453" i="4" s="1"/>
  <c r="AG358" i="4"/>
  <c r="AH358" i="4" s="1"/>
  <c r="AG279" i="4"/>
  <c r="AH279" i="4" s="1"/>
  <c r="AG41" i="4"/>
  <c r="AH41" i="4" s="1"/>
  <c r="AG66" i="4"/>
  <c r="AH66" i="4" s="1"/>
  <c r="AG20" i="4"/>
  <c r="AH20" i="4" s="1"/>
  <c r="AG22" i="4"/>
  <c r="AH22" i="4" s="1"/>
  <c r="AG288" i="4"/>
  <c r="AH288" i="4" s="1"/>
  <c r="AG307" i="4"/>
  <c r="AH307" i="4" s="1"/>
  <c r="AG103" i="4"/>
  <c r="AH103" i="4" s="1"/>
  <c r="AG477" i="4"/>
  <c r="AH477" i="4" s="1"/>
  <c r="AG382" i="4"/>
  <c r="AH382" i="4" s="1"/>
  <c r="AG215" i="4"/>
  <c r="AH215" i="4" s="1"/>
  <c r="AG563" i="4"/>
  <c r="AH563" i="4" s="1"/>
  <c r="AG396" i="4"/>
  <c r="AH396" i="4" s="1"/>
  <c r="AG313" i="4"/>
  <c r="AH313" i="4" s="1"/>
  <c r="AG625" i="4"/>
  <c r="AH625" i="4" s="1"/>
  <c r="AG374" i="4"/>
  <c r="AH374" i="4" s="1"/>
  <c r="AG315" i="4"/>
  <c r="AH315" i="4" s="1"/>
  <c r="AG101" i="4"/>
  <c r="AH101" i="4" s="1"/>
  <c r="AG176" i="4"/>
  <c r="AH176" i="4" s="1"/>
  <c r="AG155" i="4"/>
  <c r="AH155" i="4" s="1"/>
  <c r="AG310" i="4"/>
  <c r="AH310" i="4" s="1"/>
  <c r="AG96" i="4"/>
  <c r="AH96" i="4" s="1"/>
  <c r="AG58" i="4"/>
  <c r="AH58" i="4" s="1"/>
  <c r="AG536" i="4"/>
  <c r="AH536" i="4" s="1"/>
  <c r="AG489" i="4"/>
  <c r="AH489" i="4" s="1"/>
  <c r="AG561" i="4"/>
  <c r="AH561" i="4" s="1"/>
  <c r="AG213" i="4"/>
  <c r="AH213" i="4" s="1"/>
  <c r="AG153" i="4"/>
  <c r="AH153" i="4" s="1"/>
  <c r="AG295" i="4"/>
  <c r="AH295" i="4" s="1"/>
  <c r="AG260" i="4"/>
  <c r="AH260" i="4" s="1"/>
  <c r="AG9" i="4"/>
  <c r="AH9" i="4" s="1"/>
  <c r="AG501" i="4"/>
  <c r="AH501" i="4" s="1"/>
  <c r="AG466" i="4"/>
  <c r="AH466" i="4" s="1"/>
  <c r="AG251" i="4"/>
  <c r="AH251" i="4" s="1"/>
  <c r="AG575" i="4"/>
  <c r="AH575" i="4" s="1"/>
  <c r="AG408" i="4"/>
  <c r="AH408" i="4" s="1"/>
  <c r="AG337" i="4"/>
  <c r="AH337" i="4" s="1"/>
  <c r="AG661" i="4"/>
  <c r="AH661" i="4" s="1"/>
  <c r="AG506" i="4"/>
  <c r="AH506" i="4" s="1"/>
  <c r="AG148" i="4"/>
  <c r="AH148" i="4" s="1"/>
  <c r="AG137" i="4"/>
  <c r="AH137" i="4" s="1"/>
  <c r="AG152" i="4"/>
  <c r="AH152" i="4" s="1"/>
  <c r="AG175" i="4"/>
  <c r="AH175" i="4" s="1"/>
  <c r="AG184" i="4"/>
  <c r="AH184" i="4" s="1"/>
  <c r="AG181" i="4"/>
  <c r="AH181" i="4" s="1"/>
  <c r="AG317" i="4"/>
  <c r="AH317" i="4" s="1"/>
  <c r="AG124" i="4"/>
  <c r="AH124" i="4" s="1"/>
  <c r="AG73" i="4"/>
  <c r="AH73" i="4" s="1"/>
  <c r="AG427" i="4"/>
  <c r="AH427" i="4" s="1"/>
  <c r="AG320" i="4"/>
  <c r="AH320" i="4" s="1"/>
  <c r="AG45" i="4"/>
  <c r="AH45" i="4" s="1"/>
  <c r="AG621" i="4"/>
  <c r="AH621" i="4" s="1"/>
  <c r="AG514" i="4"/>
  <c r="AH514" i="4" s="1"/>
  <c r="AG287" i="4"/>
  <c r="AH287" i="4" s="1"/>
  <c r="AG599" i="4"/>
  <c r="AH599" i="4" s="1"/>
  <c r="AG432" i="4"/>
  <c r="AH432" i="4" s="1"/>
  <c r="AG349" i="4"/>
  <c r="AH349" i="4" s="1"/>
  <c r="AG685" i="4"/>
  <c r="AH685" i="4" s="1"/>
  <c r="AG518" i="4"/>
  <c r="AH518" i="4" s="1"/>
  <c r="AG435" i="4"/>
  <c r="AH435" i="4" s="1"/>
  <c r="AG304" i="4"/>
  <c r="AH304" i="4" s="1"/>
  <c r="AG149" i="4"/>
  <c r="AH149" i="4" s="1"/>
  <c r="AG164" i="4"/>
  <c r="AH164" i="4" s="1"/>
  <c r="AG585" i="4"/>
  <c r="AH585" i="4" s="1"/>
  <c r="AG144" i="4"/>
  <c r="AH144" i="4" s="1"/>
  <c r="AG19" i="4"/>
  <c r="AH19" i="4" s="1"/>
  <c r="AG451" i="4"/>
  <c r="AH451" i="4" s="1"/>
  <c r="AG440" i="4"/>
  <c r="AH440" i="4" s="1"/>
  <c r="AG93" i="4"/>
  <c r="AH93" i="4" s="1"/>
  <c r="AG681" i="4"/>
  <c r="AH681" i="4" s="1"/>
  <c r="AG526" i="4"/>
  <c r="AH526" i="4" s="1"/>
  <c r="AG456" i="4"/>
  <c r="AH456" i="4" s="1"/>
  <c r="AG361" i="4"/>
  <c r="AH361" i="4" s="1"/>
  <c r="AG122" i="4"/>
  <c r="AH122" i="4" s="1"/>
  <c r="AG579" i="4"/>
  <c r="AH579" i="4" s="1"/>
  <c r="AG173" i="4"/>
  <c r="AH173" i="4" s="1"/>
  <c r="AG145" i="4"/>
  <c r="AH145" i="4" s="1"/>
  <c r="AG429" i="4"/>
  <c r="AH429" i="4" s="1"/>
  <c r="AG115" i="4"/>
  <c r="AH115" i="4" s="1"/>
  <c r="AG40" i="4"/>
  <c r="AH40" i="4" s="1"/>
  <c r="AG139" i="4"/>
  <c r="AH139" i="4" s="1"/>
  <c r="AG273" i="4"/>
  <c r="AH273" i="4" s="1"/>
  <c r="AG305" i="4"/>
  <c r="AH305" i="4" s="1"/>
  <c r="AG302" i="4"/>
  <c r="AH302" i="4" s="1"/>
  <c r="AG386" i="4"/>
  <c r="AH386" i="4" s="1"/>
  <c r="AG158" i="4"/>
  <c r="AH158" i="4" s="1"/>
  <c r="AG550" i="4"/>
  <c r="AH550" i="4" s="1"/>
  <c r="AG492" i="4"/>
  <c r="AH492" i="4" s="1"/>
  <c r="AG626" i="4"/>
  <c r="AH626" i="4" s="1"/>
  <c r="AG364" i="4"/>
  <c r="AH364" i="4" s="1"/>
  <c r="AG49" i="4"/>
  <c r="AH49" i="4" s="1"/>
  <c r="AG441" i="4"/>
  <c r="AH441" i="4" s="1"/>
  <c r="AG182" i="4"/>
  <c r="AH182" i="4" s="1"/>
  <c r="AG237" i="4"/>
  <c r="AH237" i="4" s="1"/>
  <c r="AG67" i="4"/>
  <c r="AH67" i="4" s="1"/>
  <c r="AG595" i="4"/>
  <c r="AH595" i="4" s="1"/>
  <c r="AG500" i="4"/>
  <c r="AH500" i="4" s="1"/>
  <c r="AG117" i="4"/>
  <c r="AH117" i="4" s="1"/>
  <c r="AG705" i="4"/>
  <c r="AH705" i="4" s="1"/>
  <c r="AG562" i="4"/>
  <c r="AH562" i="4" s="1"/>
  <c r="AG359" i="4"/>
  <c r="AH359" i="4" s="1"/>
  <c r="AG36" i="4"/>
  <c r="AH36" i="4" s="1"/>
  <c r="AG528" i="4"/>
  <c r="AH528" i="4" s="1"/>
  <c r="AG87" i="4"/>
  <c r="AH87" i="4" s="1"/>
  <c r="AG16" i="4"/>
  <c r="AH16" i="4" s="1"/>
  <c r="AG388" i="4"/>
  <c r="AH388" i="4" s="1"/>
  <c r="AG269" i="4"/>
  <c r="AH269" i="4" s="1"/>
  <c r="AG200" i="4"/>
  <c r="AH200" i="4" s="1"/>
  <c r="AG516" i="4"/>
  <c r="AH516" i="4" s="1"/>
  <c r="AG81" i="4"/>
  <c r="AH81" i="4" s="1"/>
  <c r="AG151" i="4"/>
  <c r="AH151" i="4" s="1"/>
  <c r="AE355" i="4"/>
  <c r="AG355" i="4" s="1"/>
  <c r="AH355" i="4" s="1"/>
  <c r="AE264" i="4"/>
  <c r="AG264" i="4" s="1"/>
  <c r="AH264" i="4" s="1"/>
  <c r="AE15" i="4"/>
  <c r="AG15" i="4" s="1"/>
  <c r="AH15" i="4" s="1"/>
  <c r="AE375" i="4"/>
  <c r="AG375" i="4" s="1"/>
  <c r="AH375" i="4" s="1"/>
  <c r="AE352" i="4"/>
  <c r="AG352" i="4" s="1"/>
  <c r="AH352" i="4" s="1"/>
  <c r="AE344" i="4"/>
  <c r="AG344" i="4" s="1"/>
  <c r="AH344" i="4" s="1"/>
  <c r="AE47" i="4"/>
  <c r="AG47" i="4" s="1"/>
  <c r="AH47" i="4" s="1"/>
  <c r="AE455" i="4"/>
  <c r="AG455" i="4" s="1"/>
  <c r="AH455" i="4" s="1"/>
  <c r="AE397" i="4"/>
  <c r="AG397" i="4" s="1"/>
  <c r="AH397" i="4" s="1"/>
  <c r="AE482" i="4"/>
  <c r="AG482" i="4" s="1"/>
  <c r="AH482" i="4" s="1"/>
  <c r="AE640" i="4"/>
  <c r="AG640" i="4" s="1"/>
  <c r="AH640" i="4" s="1"/>
  <c r="AE91" i="4"/>
  <c r="AG91" i="4" s="1"/>
  <c r="AH91" i="4" s="1"/>
  <c r="AE356" i="4"/>
  <c r="AG356" i="4" s="1"/>
  <c r="AH356" i="4" s="1"/>
  <c r="AE680" i="4"/>
  <c r="AG680" i="4" s="1"/>
  <c r="AH680" i="4" s="1"/>
  <c r="AE189" i="4"/>
  <c r="AG189" i="4" s="1"/>
  <c r="AH189" i="4" s="1"/>
  <c r="AE83" i="4"/>
  <c r="AG83" i="4" s="1"/>
  <c r="AH83" i="4" s="1"/>
  <c r="AE157" i="4"/>
  <c r="AG157" i="4" s="1"/>
  <c r="AH157" i="4" s="1"/>
  <c r="AE340" i="4"/>
  <c r="AG340" i="4" s="1"/>
  <c r="AH340" i="4" s="1"/>
  <c r="AE249" i="4"/>
  <c r="AG249" i="4" s="1"/>
  <c r="AH249" i="4" s="1"/>
  <c r="AE202" i="4"/>
  <c r="AG202" i="4" s="1"/>
  <c r="AH202" i="4" s="1"/>
  <c r="AE433" i="4"/>
  <c r="AG433" i="4" s="1"/>
  <c r="AH433" i="4" s="1"/>
  <c r="AE649" i="4"/>
  <c r="AG649" i="4" s="1"/>
  <c r="AH649" i="4" s="1"/>
  <c r="AE230" i="4"/>
  <c r="AG230" i="4" s="1"/>
  <c r="AH230" i="4" s="1"/>
  <c r="AE480" i="4"/>
  <c r="AG480" i="4" s="1"/>
  <c r="AH480" i="4" s="1"/>
  <c r="AE475" i="4"/>
  <c r="AG475" i="4" s="1"/>
  <c r="AH475" i="4" s="1"/>
  <c r="AE609" i="4"/>
  <c r="AG609" i="4" s="1"/>
  <c r="AH609" i="4" s="1"/>
  <c r="AE459" i="4"/>
  <c r="AG459" i="4" s="1"/>
  <c r="AH459" i="4" s="1"/>
  <c r="AE400" i="4"/>
  <c r="AG400" i="4" s="1"/>
  <c r="AH400" i="4" s="1"/>
  <c r="AE185" i="4"/>
  <c r="AG185" i="4" s="1"/>
  <c r="AH185" i="4" s="1"/>
  <c r="AE216" i="4"/>
  <c r="AG216" i="4" s="1"/>
  <c r="AH216" i="4" s="1"/>
  <c r="AE487" i="4"/>
  <c r="AG487" i="4" s="1"/>
  <c r="AH487" i="4" s="1"/>
  <c r="AE80" i="4"/>
  <c r="AG80" i="4" s="1"/>
  <c r="AH80" i="4" s="1"/>
  <c r="AE660" i="4"/>
  <c r="AG660" i="4" s="1"/>
  <c r="AH660" i="4" s="1"/>
  <c r="AE246" i="4"/>
  <c r="AG246" i="4" s="1"/>
  <c r="AH246" i="4" s="1"/>
  <c r="AE577" i="4"/>
  <c r="AG577" i="4" s="1"/>
  <c r="AH577" i="4" s="1"/>
  <c r="AE622" i="4"/>
  <c r="AG622" i="4" s="1"/>
  <c r="AH622" i="4" s="1"/>
  <c r="AE289" i="4"/>
  <c r="AG289" i="4" s="1"/>
  <c r="AH289" i="4" s="1"/>
  <c r="AE697" i="4"/>
  <c r="AG697" i="4" s="1"/>
  <c r="AH697" i="4" s="1"/>
  <c r="AE345" i="4"/>
  <c r="AG345" i="4" s="1"/>
  <c r="AH345" i="4" s="1"/>
  <c r="AE50" i="4"/>
  <c r="AG50" i="4" s="1"/>
  <c r="AH50" i="4" s="1"/>
  <c r="AE314" i="4"/>
  <c r="AG314" i="4" s="1"/>
  <c r="AH314" i="4" s="1"/>
  <c r="AE220" i="4"/>
  <c r="AG220" i="4" s="1"/>
  <c r="AH220" i="4" s="1"/>
  <c r="AE583" i="4"/>
  <c r="AG583" i="4" s="1"/>
  <c r="AH583" i="4" s="1"/>
  <c r="AE505" i="4"/>
  <c r="AG505" i="4" s="1"/>
  <c r="AH505" i="4" s="1"/>
  <c r="AE662" i="4"/>
  <c r="AG662" i="4" s="1"/>
  <c r="AH662" i="4" s="1"/>
  <c r="AE207" i="4"/>
  <c r="AG207" i="4" s="1"/>
  <c r="AH207" i="4" s="1"/>
  <c r="AE508" i="4"/>
  <c r="AG508" i="4" s="1"/>
  <c r="AH508" i="4" s="1"/>
  <c r="AE29" i="4"/>
  <c r="AG29" i="4" s="1"/>
  <c r="AH29" i="4" s="1"/>
  <c r="AE353" i="4"/>
  <c r="AG353" i="4" s="1"/>
  <c r="AH353" i="4" s="1"/>
  <c r="AE224" i="4"/>
  <c r="AG224" i="4" s="1"/>
  <c r="AH224" i="4" s="1"/>
  <c r="AE587" i="4"/>
  <c r="AG587" i="4" s="1"/>
  <c r="AH587" i="4" s="1"/>
  <c r="AE444" i="4"/>
  <c r="AG444" i="4" s="1"/>
  <c r="AH444" i="4" s="1"/>
  <c r="AE325" i="4"/>
  <c r="AG325" i="4" s="1"/>
  <c r="AH325" i="4" s="1"/>
  <c r="AE52" i="4"/>
  <c r="AG52" i="4" s="1"/>
  <c r="AH52" i="4" s="1"/>
  <c r="AE263" i="4"/>
  <c r="AG263" i="4" s="1"/>
  <c r="AH263" i="4" s="1"/>
  <c r="AE177" i="4"/>
  <c r="AG177" i="4" s="1"/>
  <c r="AH177" i="4" s="1"/>
  <c r="AE274" i="4"/>
  <c r="AG274" i="4" s="1"/>
  <c r="AH274" i="4" s="1"/>
  <c r="AE156" i="4"/>
  <c r="AG156" i="4" s="1"/>
  <c r="AH156" i="4" s="1"/>
  <c r="AE13" i="4"/>
  <c r="AG13" i="4" s="1"/>
  <c r="AH13" i="4" s="1"/>
  <c r="AE614" i="4"/>
  <c r="AG614" i="4" s="1"/>
  <c r="AH614" i="4" s="1"/>
  <c r="AE245" i="4"/>
  <c r="AG245" i="4" s="1"/>
  <c r="AH245" i="4" s="1"/>
  <c r="AE463" i="4"/>
  <c r="AG463" i="4" s="1"/>
  <c r="AH463" i="4" s="1"/>
  <c r="AE10" i="4"/>
  <c r="AG10" i="4" s="1"/>
  <c r="AH10" i="4" s="1"/>
  <c r="AE311" i="4"/>
  <c r="AG311" i="4" s="1"/>
  <c r="AH311" i="4" s="1"/>
  <c r="AE707" i="4"/>
  <c r="AG707" i="4" s="1"/>
  <c r="AH707" i="4" s="1"/>
  <c r="AE481" i="4"/>
  <c r="AG481" i="4" s="1"/>
  <c r="AH481" i="4" s="1"/>
  <c r="AE410" i="4"/>
  <c r="AG410" i="4" s="1"/>
  <c r="AH410" i="4" s="1"/>
  <c r="AE423" i="4"/>
  <c r="AG423" i="4" s="1"/>
  <c r="AH423" i="4" s="1"/>
  <c r="AE244" i="4"/>
  <c r="AG244" i="4" s="1"/>
  <c r="AH244" i="4" s="1"/>
  <c r="AE77" i="4"/>
  <c r="AG77" i="4" s="1"/>
  <c r="AH77" i="4" s="1"/>
  <c r="AE90" i="4"/>
  <c r="AG90" i="4" s="1"/>
  <c r="AH90" i="4" s="1"/>
  <c r="AE204" i="4"/>
  <c r="AG204" i="4" s="1"/>
  <c r="AH204" i="4" s="1"/>
  <c r="AE293" i="4"/>
  <c r="AG293" i="4" s="1"/>
  <c r="AH293" i="4" s="1"/>
  <c r="AE549" i="4"/>
  <c r="AG549" i="4" s="1"/>
  <c r="AH549" i="4" s="1"/>
  <c r="AE59" i="4"/>
  <c r="AG59" i="4" s="1"/>
  <c r="AH59" i="4" s="1"/>
  <c r="AE551" i="4"/>
  <c r="AG551" i="4" s="1"/>
  <c r="AH551" i="4" s="1"/>
  <c r="AE612" i="4"/>
  <c r="AG612" i="4" s="1"/>
  <c r="AH612" i="4" s="1"/>
  <c r="AE109" i="4"/>
  <c r="AG109" i="4" s="1"/>
  <c r="AH109" i="4" s="1"/>
  <c r="AE709" i="4"/>
  <c r="AG709" i="4" s="1"/>
  <c r="AH709" i="4" s="1"/>
  <c r="AE458" i="4"/>
  <c r="AG458" i="4" s="1"/>
  <c r="AH458" i="4" s="1"/>
  <c r="AE183" i="4"/>
  <c r="AG183" i="4" s="1"/>
  <c r="AH183" i="4" s="1"/>
  <c r="AE280" i="4"/>
  <c r="AG280" i="4" s="1"/>
  <c r="AH280" i="4" s="1"/>
  <c r="AE472" i="4"/>
  <c r="AG472" i="4" s="1"/>
  <c r="AH472" i="4" s="1"/>
  <c r="AE576" i="4"/>
  <c r="AG576" i="4" s="1"/>
  <c r="AH576" i="4" s="1"/>
  <c r="AE97" i="4"/>
  <c r="AG97" i="4" s="1"/>
  <c r="AH97" i="4" s="1"/>
  <c r="AE596" i="4"/>
  <c r="AG596" i="4" s="1"/>
  <c r="AH596" i="4" s="1"/>
  <c r="AE69" i="4"/>
  <c r="AG69" i="4" s="1"/>
  <c r="AH69" i="4" s="1"/>
  <c r="AE573" i="4"/>
  <c r="AG573" i="4" s="1"/>
  <c r="AH573" i="4" s="1"/>
  <c r="AE70" i="4"/>
  <c r="AG70" i="4" s="1"/>
  <c r="AH70" i="4" s="1"/>
  <c r="AE370" i="4"/>
  <c r="AG370" i="4" s="1"/>
  <c r="AH370" i="4" s="1"/>
  <c r="AE371" i="4"/>
  <c r="AG371" i="4" s="1"/>
  <c r="AH371" i="4" s="1"/>
  <c r="AE228" i="4"/>
  <c r="AG228" i="4" s="1"/>
  <c r="AH228" i="4" s="1"/>
  <c r="AE624" i="4"/>
  <c r="AG624" i="4" s="1"/>
  <c r="AH624" i="4" s="1"/>
  <c r="AE14" i="4"/>
  <c r="AG14" i="4" s="1"/>
  <c r="AH14" i="4" s="1"/>
  <c r="AE470" i="4"/>
  <c r="AG470" i="4" s="1"/>
  <c r="AH470" i="4" s="1"/>
  <c r="AE195" i="4"/>
  <c r="AG195" i="4" s="1"/>
  <c r="AH195" i="4" s="1"/>
  <c r="AE483" i="4"/>
  <c r="AG483" i="4" s="1"/>
  <c r="AH483" i="4" s="1"/>
  <c r="AE113" i="4"/>
  <c r="AG113" i="4" s="1"/>
  <c r="AH113" i="4" s="1"/>
  <c r="AE341" i="4"/>
  <c r="AG341" i="4" s="1"/>
  <c r="AH341" i="4" s="1"/>
  <c r="AE78" i="4"/>
  <c r="AG78" i="4" s="1"/>
  <c r="AH78" i="4" s="1"/>
  <c r="AE695" i="4"/>
  <c r="AG695" i="4" s="1"/>
  <c r="AH695" i="4" s="1"/>
  <c r="AE398" i="4"/>
  <c r="AG398" i="4" s="1"/>
  <c r="AH398" i="4" s="1"/>
  <c r="AE7" i="4"/>
  <c r="AG7" i="4" s="1"/>
  <c r="AH7" i="4" s="1"/>
  <c r="AE46" i="4"/>
  <c r="AG46" i="4" s="1"/>
  <c r="AH46" i="4" s="1"/>
  <c r="AE256" i="4"/>
  <c r="AG256" i="4" s="1"/>
  <c r="AH256" i="4" s="1"/>
  <c r="AE43" i="4"/>
  <c r="AG43" i="4" s="1"/>
  <c r="AH43" i="4" s="1"/>
  <c r="AE259" i="4"/>
  <c r="AG259" i="4" s="1"/>
  <c r="AH259" i="4" s="1"/>
  <c r="AE32" i="4"/>
  <c r="AG32" i="4" s="1"/>
  <c r="AH32" i="4" s="1"/>
  <c r="AE309" i="4"/>
  <c r="AG309" i="4" s="1"/>
  <c r="AH309" i="4" s="1"/>
  <c r="AE646" i="4"/>
  <c r="AG646" i="4" s="1"/>
  <c r="AH646" i="4" s="1"/>
  <c r="AE252" i="4"/>
  <c r="AG252" i="4" s="1"/>
  <c r="AH252" i="4" s="1"/>
  <c r="AE468" i="4"/>
  <c r="AG468" i="4" s="1"/>
  <c r="AH468" i="4" s="1"/>
  <c r="AE385" i="4"/>
  <c r="AG385" i="4" s="1"/>
  <c r="AH385" i="4" s="1"/>
  <c r="AE567" i="4"/>
  <c r="AG567" i="4" s="1"/>
  <c r="AH567" i="4" s="1"/>
  <c r="AE125" i="4"/>
  <c r="AG125" i="4" s="1"/>
  <c r="AH125" i="4" s="1"/>
  <c r="AE33" i="4"/>
  <c r="AG33" i="4" s="1"/>
  <c r="AH33" i="4" s="1"/>
  <c r="AE600" i="4"/>
  <c r="AG600" i="4" s="1"/>
  <c r="AH600" i="4" s="1"/>
  <c r="AE89" i="4"/>
  <c r="AG89" i="4" s="1"/>
  <c r="AH89" i="4" s="1"/>
  <c r="AE55" i="4"/>
  <c r="AG55" i="4" s="1"/>
  <c r="AH55" i="4" s="1"/>
  <c r="AE547" i="4"/>
  <c r="AG547" i="4" s="1"/>
  <c r="AH547" i="4" s="1"/>
  <c r="AE44" i="4"/>
  <c r="AG44" i="4" s="1"/>
  <c r="AH44" i="4" s="1"/>
  <c r="AE416" i="4"/>
  <c r="AG416" i="4" s="1"/>
  <c r="AH416" i="4" s="1"/>
  <c r="AE620" i="4"/>
  <c r="AG620" i="4" s="1"/>
  <c r="AH620" i="4" s="1"/>
  <c r="AE394" i="4"/>
  <c r="AG394" i="4" s="1"/>
  <c r="AH394" i="4" s="1"/>
  <c r="AE167" i="4"/>
  <c r="AG167" i="4" s="1"/>
  <c r="AH167" i="4" s="1"/>
  <c r="AE255" i="4"/>
  <c r="AG255" i="4" s="1"/>
  <c r="AH255" i="4" s="1"/>
  <c r="AE544" i="4"/>
  <c r="AG544" i="4" s="1"/>
  <c r="AH544" i="4" s="1"/>
  <c r="AE377" i="4"/>
  <c r="AG377" i="4" s="1"/>
  <c r="AH377" i="4" s="1"/>
  <c r="AE102" i="4"/>
  <c r="AG102" i="4" s="1"/>
  <c r="AH102" i="4" s="1"/>
  <c r="AE12" i="4"/>
  <c r="AG12" i="4" s="1"/>
  <c r="AH12" i="4" s="1"/>
  <c r="AE434" i="4"/>
  <c r="AG434" i="4" s="1"/>
  <c r="AH434" i="4" s="1"/>
  <c r="AE428" i="4"/>
  <c r="AG428" i="4" s="1"/>
  <c r="AH428" i="4" s="1"/>
  <c r="AE118" i="4"/>
  <c r="AG118" i="4" s="1"/>
  <c r="AH118" i="4" s="1"/>
  <c r="AE407" i="4"/>
  <c r="AG407" i="4" s="1"/>
  <c r="AH407" i="4" s="1"/>
  <c r="AE108" i="4"/>
  <c r="AG108" i="4" s="1"/>
  <c r="AH108" i="4" s="1"/>
  <c r="AE205" i="4"/>
  <c r="AG205" i="4" s="1"/>
  <c r="AH205" i="4" s="1"/>
  <c r="AE409" i="4"/>
  <c r="AG409" i="4" s="1"/>
  <c r="AH409" i="4" s="1"/>
  <c r="AE589" i="4"/>
  <c r="AG589" i="4" s="1"/>
  <c r="AH589" i="4" s="1"/>
  <c r="AE591" i="4"/>
  <c r="AG591" i="4" s="1"/>
  <c r="AH591" i="4" s="1"/>
  <c r="AE556" i="4"/>
  <c r="AG556" i="4" s="1"/>
  <c r="AH556" i="4" s="1"/>
  <c r="AE346" i="4"/>
  <c r="AG346" i="4" s="1"/>
  <c r="AH346" i="4" s="1"/>
  <c r="AE319" i="4"/>
  <c r="AG319" i="4" s="1"/>
  <c r="AH319" i="4" s="1"/>
  <c r="AE644" i="4"/>
  <c r="AG644" i="4" s="1"/>
  <c r="AH644" i="4" s="1"/>
  <c r="AE669" i="4"/>
  <c r="AG669" i="4" s="1"/>
  <c r="AH669" i="4" s="1"/>
  <c r="AE682" i="4"/>
  <c r="AG682" i="4" s="1"/>
  <c r="AH682" i="4" s="1"/>
  <c r="AE419" i="4"/>
  <c r="AG419" i="4" s="1"/>
  <c r="AH419" i="4" s="1"/>
  <c r="AE611" i="4"/>
  <c r="AG611" i="4" s="1"/>
  <c r="AH611" i="4" s="1"/>
  <c r="AE504" i="4"/>
  <c r="AG504" i="4" s="1"/>
  <c r="AH504" i="4" s="1"/>
  <c r="AE350" i="4"/>
  <c r="AG350" i="4" s="1"/>
  <c r="AH350" i="4" s="1"/>
  <c r="AE75" i="4"/>
  <c r="AG75" i="4" s="1"/>
  <c r="AH75" i="4" s="1"/>
  <c r="AE603" i="4"/>
  <c r="AG603" i="4" s="1"/>
  <c r="AH603" i="4" s="1"/>
  <c r="AE160" i="4"/>
  <c r="AG160" i="4" s="1"/>
  <c r="AH160" i="4" s="1"/>
  <c r="AE18" i="4"/>
  <c r="AG18" i="4" s="1"/>
  <c r="AH18" i="4" s="1"/>
  <c r="AE161" i="4"/>
  <c r="AG161" i="4" s="1"/>
  <c r="AH161" i="4" s="1"/>
  <c r="AE461" i="4"/>
  <c r="AG461" i="4" s="1"/>
  <c r="AH461" i="4" s="1"/>
  <c r="AE21" i="4"/>
  <c r="AG21" i="4" s="1"/>
  <c r="AH21" i="4" s="1"/>
  <c r="AE443" i="4"/>
  <c r="AG443" i="4" s="1"/>
  <c r="AH443" i="4" s="1"/>
  <c r="AE373" i="4"/>
  <c r="AG373" i="4" s="1"/>
  <c r="AH373" i="4" s="1"/>
  <c r="AE194" i="4"/>
  <c r="AG194" i="4" s="1"/>
  <c r="AH194" i="4" s="1"/>
  <c r="AE530" i="4"/>
  <c r="AG530" i="4" s="1"/>
  <c r="AH530" i="4" s="1"/>
  <c r="AE159" i="4"/>
  <c r="AG159" i="4" s="1"/>
  <c r="AH159" i="4" s="1"/>
  <c r="AE339" i="4"/>
  <c r="AG339" i="4" s="1"/>
  <c r="AH339" i="4" s="1"/>
  <c r="AE495" i="4"/>
  <c r="AG495" i="4" s="1"/>
  <c r="AH495" i="4" s="1"/>
  <c r="AE574" i="4"/>
  <c r="AG574" i="4" s="1"/>
  <c r="AH574" i="4" s="1"/>
  <c r="AE420" i="4"/>
  <c r="AG420" i="4" s="1"/>
  <c r="AH420" i="4" s="1"/>
  <c r="AE217" i="4"/>
  <c r="AG217" i="4" s="1"/>
  <c r="AH217" i="4" s="1"/>
  <c r="AE553" i="4"/>
  <c r="AG553" i="4" s="1"/>
  <c r="AH553" i="4" s="1"/>
  <c r="AE206" i="4"/>
  <c r="AG206" i="4" s="1"/>
  <c r="AH206" i="4" s="1"/>
  <c r="AE171" i="4"/>
  <c r="AG171" i="4" s="1"/>
  <c r="AH171" i="4" s="1"/>
  <c r="AE351" i="4"/>
  <c r="AG351" i="4" s="1"/>
  <c r="AH351" i="4" s="1"/>
  <c r="AE507" i="4"/>
  <c r="AG507" i="4" s="1"/>
  <c r="AH507" i="4" s="1"/>
  <c r="AE281" i="4"/>
  <c r="AG281" i="4" s="1"/>
  <c r="AH281" i="4" s="1"/>
  <c r="AE703" i="4"/>
  <c r="AG703" i="4" s="1"/>
  <c r="AH703" i="4" s="1"/>
  <c r="AE406" i="4"/>
  <c r="AG406" i="4" s="1"/>
  <c r="AH406" i="4" s="1"/>
  <c r="AE25" i="4"/>
  <c r="AG25" i="4" s="1"/>
  <c r="AH25" i="4" s="1"/>
  <c r="AE229" i="4"/>
  <c r="AG229" i="4" s="1"/>
  <c r="AH229" i="4" s="1"/>
  <c r="AE363" i="4"/>
  <c r="AG363" i="4" s="1"/>
  <c r="AH363" i="4" s="1"/>
  <c r="AE424" i="4"/>
  <c r="AG424" i="4" s="1"/>
  <c r="AH424" i="4" s="1"/>
  <c r="AE30" i="4"/>
  <c r="AG30" i="4" s="1"/>
  <c r="AH30" i="4" s="1"/>
  <c r="AE715" i="4"/>
  <c r="AG715" i="4" s="1"/>
  <c r="AH715" i="4" s="1"/>
  <c r="AE57" i="4"/>
  <c r="AG57" i="4" s="1"/>
  <c r="AH57" i="4" s="1"/>
  <c r="AE178" i="4"/>
  <c r="AG178" i="4" s="1"/>
  <c r="AH178" i="4" s="1"/>
  <c r="AE430" i="4"/>
  <c r="AG430" i="4" s="1"/>
  <c r="AH430" i="4" s="1"/>
  <c r="AE623" i="4"/>
  <c r="AG623" i="4" s="1"/>
  <c r="AH623" i="4" s="1"/>
  <c r="AE240" i="4"/>
  <c r="AG240" i="4" s="1"/>
  <c r="AH240" i="4" s="1"/>
  <c r="AE37" i="4"/>
  <c r="AG37" i="4" s="1"/>
  <c r="AH37" i="4" s="1"/>
  <c r="AE26" i="4"/>
  <c r="AG26" i="4" s="1"/>
  <c r="AH26" i="4" s="1"/>
  <c r="AE27" i="4"/>
  <c r="AG27" i="4" s="1"/>
  <c r="AH27" i="4" s="1"/>
  <c r="AE282" i="4"/>
  <c r="AG282" i="4" s="1"/>
  <c r="AH282" i="4" s="1"/>
  <c r="AE331" i="4"/>
  <c r="AG331" i="4" s="1"/>
  <c r="AH331" i="4" s="1"/>
  <c r="AE559" i="4"/>
  <c r="AG559" i="4" s="1"/>
  <c r="AH559" i="4" s="1"/>
  <c r="AE248" i="4"/>
  <c r="AG248" i="4" s="1"/>
  <c r="AH248" i="4" s="1"/>
  <c r="AE634" i="4"/>
  <c r="AG634" i="4" s="1"/>
  <c r="AH634" i="4" s="1"/>
  <c r="AE71" i="4"/>
  <c r="AG71" i="4" s="1"/>
  <c r="AH71" i="4" s="1"/>
  <c r="AE491" i="4"/>
  <c r="AG491" i="4" s="1"/>
  <c r="AH491" i="4" s="1"/>
  <c r="AE635" i="4"/>
  <c r="AG635" i="4" s="1"/>
  <c r="AH635" i="4" s="1"/>
  <c r="AE38" i="4"/>
  <c r="AG38" i="4" s="1"/>
  <c r="AH38" i="4" s="1"/>
  <c r="AE387" i="4"/>
  <c r="AG387" i="4" s="1"/>
  <c r="AH387" i="4" s="1"/>
  <c r="AE292" i="4"/>
  <c r="AG292" i="4" s="1"/>
  <c r="AH292" i="4" s="1"/>
  <c r="AE616" i="4"/>
  <c r="AG616" i="4" s="1"/>
  <c r="AH616" i="4" s="1"/>
  <c r="AE17" i="4"/>
  <c r="AG17" i="4" s="1"/>
  <c r="AH17" i="4" s="1"/>
  <c r="AE193" i="4"/>
  <c r="AG193" i="4" s="1"/>
  <c r="AH193" i="4" s="1"/>
  <c r="AE226" i="4"/>
  <c r="AG226" i="4" s="1"/>
  <c r="AH226" i="4" s="1"/>
  <c r="AE343" i="4"/>
  <c r="AG343" i="4" s="1"/>
  <c r="AH343" i="4" s="1"/>
  <c r="AE571" i="4"/>
  <c r="AG571" i="4" s="1"/>
  <c r="AH571" i="4" s="1"/>
  <c r="AE464" i="4"/>
  <c r="AG464" i="4" s="1"/>
  <c r="AH464" i="4" s="1"/>
  <c r="AE656" i="4"/>
  <c r="AG656" i="4" s="1"/>
  <c r="AH656" i="4" s="1"/>
  <c r="AE513" i="4"/>
  <c r="AG513" i="4" s="1"/>
  <c r="AH513" i="4" s="1"/>
  <c r="AE636" i="4"/>
  <c r="AG636" i="4" s="1"/>
  <c r="AH636" i="4" s="1"/>
  <c r="AE278" i="4"/>
  <c r="AG278" i="4" s="1"/>
  <c r="AH278" i="4" s="1"/>
  <c r="AE231" i="4"/>
  <c r="AG231" i="4" s="1"/>
  <c r="AH231" i="4" s="1"/>
  <c r="AE628" i="4"/>
  <c r="AG628" i="4" s="1"/>
  <c r="AH628" i="4" s="1"/>
  <c r="AE284" i="4"/>
  <c r="AG284" i="4" s="1"/>
  <c r="AH284" i="4" s="1"/>
  <c r="AE668" i="4"/>
  <c r="AG668" i="4" s="1"/>
  <c r="AH668" i="4" s="1"/>
  <c r="AE321" i="4"/>
  <c r="AG321" i="4" s="1"/>
  <c r="AH321" i="4" s="1"/>
  <c r="AE525" i="4"/>
  <c r="AG525" i="4" s="1"/>
  <c r="AH525" i="4" s="1"/>
  <c r="AE659" i="4"/>
  <c r="AG659" i="4" s="1"/>
  <c r="AH659" i="4" s="1"/>
  <c r="AE648" i="4"/>
  <c r="AG648" i="4" s="1"/>
  <c r="AH648" i="4" s="1"/>
  <c r="AE638" i="4"/>
  <c r="AG638" i="4" s="1"/>
  <c r="AH638" i="4" s="1"/>
  <c r="AE484" i="4"/>
  <c r="AG484" i="4" s="1"/>
  <c r="AH484" i="4" s="1"/>
  <c r="AE365" i="4"/>
  <c r="AG365" i="4" s="1"/>
  <c r="AH365" i="4" s="1"/>
  <c r="AE296" i="4"/>
  <c r="AG296" i="4" s="1"/>
  <c r="AH296" i="4" s="1"/>
  <c r="AE333" i="4"/>
  <c r="AG333" i="4" s="1"/>
  <c r="AH333" i="4" s="1"/>
  <c r="AE527" i="4"/>
  <c r="AG527" i="4" s="1"/>
  <c r="AH527" i="4" s="1"/>
  <c r="AE650" i="4"/>
  <c r="AG650" i="4" s="1"/>
  <c r="AH650" i="4" s="1"/>
  <c r="AE627" i="4"/>
  <c r="AG627" i="4" s="1"/>
  <c r="AH627" i="4" s="1"/>
  <c r="AE496" i="4"/>
  <c r="AG496" i="4" s="1"/>
  <c r="AH496" i="4" s="1"/>
  <c r="AE197" i="4"/>
  <c r="AG197" i="4" s="1"/>
  <c r="AH197" i="4" s="1"/>
  <c r="AE431" i="4"/>
  <c r="AG431" i="4" s="1"/>
  <c r="AH431" i="4" s="1"/>
  <c r="AE56" i="4"/>
  <c r="AG56" i="4" s="1"/>
  <c r="AH56" i="4" s="1"/>
  <c r="AE538" i="4"/>
  <c r="AG538" i="4" s="1"/>
  <c r="AH538" i="4" s="1"/>
  <c r="AE179" i="4"/>
  <c r="AG179" i="4" s="1"/>
  <c r="AH179" i="4" s="1"/>
  <c r="AE637" i="4"/>
  <c r="AG637" i="4" s="1"/>
  <c r="AH637" i="4" s="1"/>
  <c r="AE291" i="4"/>
  <c r="AG291" i="4" s="1"/>
  <c r="AH291" i="4" s="1"/>
  <c r="AE639" i="4"/>
  <c r="AG639" i="4" s="1"/>
  <c r="AH639" i="4" s="1"/>
  <c r="AE209" i="4"/>
  <c r="AG209" i="4" s="1"/>
  <c r="AH209" i="4" s="1"/>
  <c r="AE473" i="4"/>
  <c r="AG473" i="4" s="1"/>
  <c r="AH473" i="4" s="1"/>
  <c r="AE199" i="4"/>
  <c r="AG199" i="4" s="1"/>
  <c r="AH199" i="4" s="1"/>
  <c r="AE68" i="4"/>
  <c r="AG68" i="4" s="1"/>
  <c r="AH68" i="4" s="1"/>
  <c r="AE332" i="4"/>
  <c r="AG332" i="4" s="1"/>
  <c r="AH332" i="4" s="1"/>
  <c r="AE597" i="4"/>
  <c r="AG597" i="4" s="1"/>
  <c r="AH597" i="4" s="1"/>
  <c r="AE168" i="4"/>
  <c r="AG168" i="4" s="1"/>
  <c r="AH168" i="4" s="1"/>
  <c r="AE133" i="4"/>
  <c r="AG133" i="4" s="1"/>
  <c r="AH133" i="4" s="1"/>
  <c r="AE494" i="4"/>
  <c r="AG494" i="4" s="1"/>
  <c r="AH494" i="4" s="1"/>
  <c r="AE303" i="4"/>
  <c r="AG303" i="4" s="1"/>
  <c r="AH303" i="4" s="1"/>
  <c r="AE447" i="4"/>
  <c r="AG447" i="4" s="1"/>
  <c r="AH447" i="4" s="1"/>
  <c r="AE196" i="4"/>
  <c r="AG196" i="4" s="1"/>
  <c r="AH196" i="4" s="1"/>
  <c r="AE520" i="4"/>
  <c r="AG520" i="4" s="1"/>
  <c r="AH520" i="4" s="1"/>
  <c r="AE221" i="4"/>
  <c r="AG221" i="4" s="1"/>
  <c r="AH221" i="4" s="1"/>
  <c r="AE413" i="4"/>
  <c r="AG413" i="4" s="1"/>
  <c r="AH413" i="4" s="1"/>
  <c r="AE392" i="4"/>
  <c r="AG392" i="4" s="1"/>
  <c r="AH392" i="4" s="1"/>
  <c r="AE688" i="4"/>
  <c r="AG688" i="4" s="1"/>
  <c r="AH688" i="4" s="1"/>
  <c r="AE545" i="4"/>
  <c r="AG545" i="4" s="1"/>
  <c r="AH545" i="4" s="1"/>
  <c r="AE619" i="4"/>
  <c r="AG619" i="4" s="1"/>
  <c r="AH619" i="4" s="1"/>
  <c r="AE404" i="4"/>
  <c r="AG404" i="4" s="1"/>
  <c r="AH404" i="4" s="1"/>
  <c r="AE645" i="4"/>
  <c r="AG645" i="4" s="1"/>
  <c r="AH645" i="4" s="1"/>
  <c r="AE275" i="4"/>
  <c r="AG275" i="4" s="1"/>
  <c r="AH275" i="4" s="1"/>
  <c r="AE233" i="4"/>
  <c r="AG233" i="4" s="1"/>
  <c r="AH233" i="4" s="1"/>
  <c r="AE138" i="4"/>
  <c r="AG138" i="4" s="1"/>
  <c r="AH138" i="4" s="1"/>
  <c r="AE283" i="4"/>
  <c r="AG283" i="4" s="1"/>
  <c r="AH283" i="4" s="1"/>
  <c r="AE425" i="4"/>
  <c r="AG425" i="4" s="1"/>
  <c r="AH425" i="4" s="1"/>
  <c r="AE711" i="4"/>
  <c r="AG711" i="4" s="1"/>
  <c r="AH711" i="4" s="1"/>
  <c r="AE276" i="4"/>
  <c r="AG276" i="4" s="1"/>
  <c r="AH276" i="4" s="1"/>
  <c r="AE700" i="4"/>
  <c r="AG700" i="4" s="1"/>
  <c r="AH700" i="4" s="1"/>
  <c r="AE267" i="4"/>
  <c r="AG267" i="4" s="1"/>
  <c r="AH267" i="4" s="1"/>
  <c r="AE557" i="4"/>
  <c r="AG557" i="4" s="1"/>
  <c r="AH557" i="4" s="1"/>
  <c r="AE701" i="4"/>
  <c r="AG701" i="4" s="1"/>
  <c r="AH701" i="4" s="1"/>
  <c r="AE546" i="4"/>
  <c r="AG546" i="4" s="1"/>
  <c r="AH546" i="4" s="1"/>
  <c r="AE690" i="4"/>
  <c r="AG690" i="4" s="1"/>
  <c r="AH690" i="4" s="1"/>
  <c r="AE402" i="4"/>
  <c r="AG402" i="4" s="1"/>
  <c r="AH402" i="4" s="1"/>
  <c r="AE127" i="4"/>
  <c r="AG127" i="4" s="1"/>
  <c r="AH127" i="4" s="1"/>
  <c r="AE631" i="4"/>
  <c r="AG631" i="4" s="1"/>
  <c r="AH631" i="4" s="1"/>
  <c r="AE272" i="4"/>
  <c r="AG272" i="4" s="1"/>
  <c r="AH272" i="4" s="1"/>
  <c r="AE285" i="4"/>
  <c r="AG285" i="4" s="1"/>
  <c r="AH285" i="4" s="1"/>
  <c r="AE657" i="4"/>
  <c r="AG657" i="4" s="1"/>
  <c r="AH657" i="4" s="1"/>
  <c r="AE262" i="4"/>
  <c r="AG262" i="4" s="1"/>
  <c r="AH262" i="4" s="1"/>
  <c r="AE95" i="4"/>
  <c r="AG95" i="4" s="1"/>
  <c r="AH95" i="4" s="1"/>
  <c r="AE436" i="4"/>
  <c r="AG436" i="4" s="1"/>
  <c r="AH436" i="4" s="1"/>
  <c r="AE580" i="4"/>
  <c r="AG580" i="4" s="1"/>
  <c r="AH580" i="4" s="1"/>
  <c r="AE401" i="4"/>
  <c r="AG401" i="4" s="1"/>
  <c r="AH401" i="4" s="1"/>
  <c r="AE150" i="4"/>
  <c r="AG150" i="4" s="1"/>
  <c r="AH150" i="4" s="1"/>
  <c r="AE294" i="4"/>
  <c r="AG294" i="4" s="1"/>
  <c r="AH294" i="4" s="1"/>
  <c r="AE437" i="4"/>
  <c r="AG437" i="4" s="1"/>
  <c r="AH437" i="4" s="1"/>
  <c r="AE712" i="4"/>
  <c r="AG712" i="4" s="1"/>
  <c r="AH712" i="4" s="1"/>
  <c r="AE569" i="4"/>
  <c r="AG569" i="4" s="1"/>
  <c r="AH569" i="4" s="1"/>
  <c r="AE713" i="4"/>
  <c r="AG713" i="4" s="1"/>
  <c r="AH713" i="4" s="1"/>
  <c r="AE417" i="4"/>
  <c r="AG417" i="4" s="1"/>
  <c r="AH417" i="4" s="1"/>
  <c r="AE558" i="4"/>
  <c r="AG558" i="4" s="1"/>
  <c r="AH558" i="4" s="1"/>
  <c r="AE702" i="4"/>
  <c r="AG702" i="4" s="1"/>
  <c r="AH702" i="4" s="1"/>
  <c r="AE131" i="4"/>
  <c r="AG131" i="4" s="1"/>
  <c r="AH131" i="4" s="1"/>
  <c r="AE572" i="4"/>
  <c r="AG572" i="4" s="1"/>
  <c r="AH572" i="4" s="1"/>
  <c r="AE716" i="4"/>
  <c r="AG716" i="4" s="1"/>
  <c r="AH716" i="4" s="1"/>
  <c r="AE418" i="4"/>
  <c r="AG418" i="4" s="1"/>
  <c r="AH418" i="4" s="1"/>
  <c r="AE162" i="4"/>
  <c r="AG162" i="4" s="1"/>
  <c r="AH162" i="4" s="1"/>
  <c r="AE306" i="4"/>
  <c r="AG306" i="4" s="1"/>
  <c r="AH306" i="4" s="1"/>
  <c r="AE186" i="4"/>
  <c r="AG186" i="4" s="1"/>
  <c r="AH186" i="4" s="1"/>
  <c r="AE581" i="4"/>
  <c r="AG581" i="4" s="1"/>
  <c r="AH581" i="4" s="1"/>
  <c r="AE570" i="4"/>
  <c r="AG570" i="4" s="1"/>
  <c r="AH570" i="4" s="1"/>
  <c r="AE714" i="4"/>
  <c r="AG714" i="4" s="1"/>
  <c r="AH714" i="4" s="1"/>
  <c r="AE234" i="4"/>
  <c r="AG234" i="4" s="1"/>
  <c r="AH234" i="4" s="1"/>
  <c r="AE666" i="4"/>
  <c r="AG666" i="4" s="1"/>
  <c r="AH666" i="4" s="1"/>
  <c r="AE367" i="4"/>
  <c r="AG367" i="4" s="1"/>
  <c r="AH367" i="4" s="1"/>
  <c r="AE584" i="4"/>
  <c r="AG584" i="4" s="1"/>
  <c r="AH584" i="4" s="1"/>
  <c r="AE141" i="4"/>
  <c r="AG141" i="4" s="1"/>
  <c r="AH141" i="4" s="1"/>
  <c r="AE119" i="4"/>
  <c r="AG119" i="4" s="1"/>
  <c r="AH119" i="4" s="1"/>
  <c r="AE348" i="4"/>
  <c r="AG348" i="4" s="1"/>
  <c r="AH348" i="4" s="1"/>
  <c r="AE62" i="4"/>
  <c r="AG62" i="4" s="1"/>
  <c r="AH62" i="4" s="1"/>
  <c r="AE449" i="4"/>
  <c r="AG449" i="4" s="1"/>
  <c r="AH449" i="4" s="1"/>
  <c r="AE174" i="4"/>
  <c r="AG174" i="4" s="1"/>
  <c r="AH174" i="4" s="1"/>
  <c r="AE318" i="4"/>
  <c r="AG318" i="4" s="1"/>
  <c r="AH318" i="4" s="1"/>
  <c r="AE219" i="4"/>
  <c r="AG219" i="4" s="1"/>
  <c r="AH219" i="4" s="1"/>
  <c r="AE450" i="4"/>
  <c r="AG450" i="4" s="1"/>
  <c r="AH450" i="4" s="1"/>
  <c r="AE593" i="4"/>
  <c r="AG593" i="4" s="1"/>
  <c r="AH593" i="4" s="1"/>
  <c r="AE582" i="4"/>
  <c r="AG582" i="4" s="1"/>
  <c r="AH582" i="4" s="1"/>
  <c r="AE687" i="4"/>
  <c r="AG687" i="4" s="1"/>
  <c r="AH687" i="4" s="1"/>
  <c r="AE534" i="4"/>
  <c r="AG534" i="4" s="1"/>
  <c r="AH534" i="4" s="1"/>
  <c r="AE699" i="4"/>
  <c r="AG699" i="4" s="1"/>
  <c r="AH699" i="4" s="1"/>
  <c r="AE523" i="4"/>
  <c r="AG523" i="4" s="1"/>
  <c r="AH523" i="4" s="1"/>
  <c r="AE92" i="4"/>
  <c r="AG92" i="4" s="1"/>
  <c r="AH92" i="4" s="1"/>
  <c r="AE308" i="4"/>
  <c r="AG308" i="4" s="1"/>
  <c r="AH308" i="4" s="1"/>
  <c r="AE130" i="4"/>
  <c r="AG130" i="4" s="1"/>
  <c r="AH130" i="4" s="1"/>
  <c r="AE298" i="4"/>
  <c r="AG298" i="4" s="1"/>
  <c r="AH298" i="4" s="1"/>
  <c r="AE442" i="4"/>
  <c r="AG442" i="4" s="1"/>
  <c r="AH442" i="4" s="1"/>
  <c r="AE143" i="4"/>
  <c r="AG143" i="4" s="1"/>
  <c r="AH143" i="4" s="1"/>
  <c r="AE323" i="4"/>
  <c r="AG323" i="4" s="1"/>
  <c r="AH323" i="4" s="1"/>
  <c r="AE48" i="4"/>
  <c r="AG48" i="4" s="1"/>
  <c r="AH48" i="4" s="1"/>
  <c r="AE360" i="4"/>
  <c r="AG360" i="4" s="1"/>
  <c r="AH360" i="4" s="1"/>
  <c r="AE674" i="4"/>
  <c r="AG674" i="4" s="1"/>
  <c r="AH674" i="4" s="1"/>
  <c r="AE330" i="4"/>
  <c r="AG330" i="4" s="1"/>
  <c r="AH330" i="4" s="1"/>
  <c r="AE188" i="4"/>
  <c r="AG188" i="4" s="1"/>
  <c r="AH188" i="4" s="1"/>
  <c r="AE462" i="4"/>
  <c r="AG462" i="4" s="1"/>
  <c r="AH462" i="4" s="1"/>
  <c r="AE605" i="4"/>
  <c r="AG605" i="4" s="1"/>
  <c r="AH605" i="4" s="1"/>
  <c r="AE594" i="4"/>
  <c r="AG594" i="4" s="1"/>
  <c r="AH594" i="4" s="1"/>
  <c r="AE677" i="4"/>
  <c r="AG677" i="4" s="1"/>
  <c r="AH677" i="4" s="1"/>
  <c r="AE214" i="4"/>
  <c r="AG214" i="4" s="1"/>
  <c r="AH214" i="4" s="1"/>
  <c r="AE391" i="4"/>
  <c r="AG391" i="4" s="1"/>
  <c r="AH391" i="4" s="1"/>
  <c r="AE535" i="4"/>
  <c r="AG535" i="4" s="1"/>
  <c r="AH535" i="4" s="1"/>
  <c r="AE165" i="4"/>
  <c r="AG165" i="4" s="1"/>
  <c r="AH165" i="4" s="1"/>
  <c r="AE142" i="4"/>
  <c r="AG142" i="4" s="1"/>
  <c r="AH142" i="4" s="1"/>
  <c r="AE454" i="4"/>
  <c r="AG454" i="4" s="1"/>
  <c r="AH454" i="4" s="1"/>
  <c r="AE335" i="4"/>
  <c r="AG335" i="4" s="1"/>
  <c r="AH335" i="4" s="1"/>
  <c r="AE60" i="4"/>
  <c r="AG60" i="4" s="1"/>
  <c r="AH60" i="4" s="1"/>
  <c r="AE372" i="4"/>
  <c r="AG372" i="4" s="1"/>
  <c r="AH372" i="4" s="1"/>
  <c r="AE86" i="4"/>
  <c r="AG86" i="4" s="1"/>
  <c r="AH86" i="4" s="1"/>
  <c r="AE254" i="4"/>
  <c r="AG254" i="4" s="1"/>
  <c r="AH254" i="4" s="1"/>
  <c r="AE342" i="4"/>
  <c r="AG342" i="4" s="1"/>
  <c r="AH342" i="4" s="1"/>
  <c r="AE198" i="4"/>
  <c r="AG198" i="4" s="1"/>
  <c r="AH198" i="4" s="1"/>
  <c r="AE474" i="4"/>
  <c r="AG474" i="4" s="1"/>
  <c r="AH474" i="4" s="1"/>
  <c r="AE617" i="4"/>
  <c r="AG617" i="4" s="1"/>
  <c r="AH617" i="4" s="1"/>
  <c r="AE606" i="4"/>
  <c r="AG606" i="4" s="1"/>
  <c r="AH606" i="4" s="1"/>
  <c r="AE268" i="4"/>
  <c r="AG268" i="4" s="1"/>
  <c r="AH268" i="4" s="1"/>
  <c r="AE403" i="4"/>
  <c r="AG403" i="4" s="1"/>
  <c r="AH403" i="4" s="1"/>
  <c r="AE140" i="4"/>
  <c r="AG140" i="4" s="1"/>
  <c r="AH140" i="4" s="1"/>
  <c r="AE476" i="4"/>
  <c r="AG476" i="4" s="1"/>
  <c r="AH476" i="4" s="1"/>
  <c r="AE322" i="4"/>
  <c r="AG322" i="4" s="1"/>
  <c r="AH322" i="4" s="1"/>
  <c r="AE11" i="4"/>
  <c r="AG11" i="4" s="1"/>
  <c r="AH11" i="4" s="1"/>
  <c r="AE72" i="4"/>
  <c r="AG72" i="4" s="1"/>
  <c r="AH72" i="4" s="1"/>
  <c r="AE672" i="4"/>
  <c r="AG672" i="4" s="1"/>
  <c r="AH672" i="4" s="1"/>
  <c r="AE517" i="4"/>
  <c r="AG517" i="4" s="1"/>
  <c r="AH517" i="4" s="1"/>
  <c r="AE110" i="4"/>
  <c r="AG110" i="4" s="1"/>
  <c r="AH110" i="4" s="1"/>
  <c r="AE266" i="4"/>
  <c r="AG266" i="4" s="1"/>
  <c r="AH266" i="4" s="1"/>
  <c r="AE554" i="4"/>
  <c r="AG554" i="4" s="1"/>
  <c r="AH554" i="4" s="1"/>
  <c r="AE698" i="4"/>
  <c r="AG698" i="4" s="1"/>
  <c r="AH698" i="4" s="1"/>
  <c r="AE51" i="4"/>
  <c r="AG51" i="4" s="1"/>
  <c r="AH51" i="4" s="1"/>
  <c r="AE519" i="4"/>
  <c r="AG519" i="4" s="1"/>
  <c r="AH519" i="4" s="1"/>
  <c r="AE438" i="4"/>
  <c r="AG438" i="4" s="1"/>
  <c r="AH438" i="4" s="1"/>
  <c r="AE354" i="4"/>
  <c r="AG354" i="4" s="1"/>
  <c r="AH354" i="4" s="1"/>
  <c r="AE210" i="4"/>
  <c r="AG210" i="4" s="1"/>
  <c r="AH210" i="4" s="1"/>
  <c r="AE485" i="4"/>
  <c r="AG485" i="4" s="1"/>
  <c r="AH485" i="4" s="1"/>
  <c r="AE486" i="4"/>
  <c r="AG486" i="4" s="1"/>
  <c r="AH486" i="4" s="1"/>
  <c r="AE629" i="4"/>
  <c r="AG629" i="4" s="1"/>
  <c r="AH629" i="4" s="1"/>
  <c r="AE618" i="4"/>
  <c r="AG618" i="4" s="1"/>
  <c r="AH618" i="4" s="1"/>
  <c r="AE533" i="4"/>
  <c r="AG533" i="4" s="1"/>
  <c r="AH533" i="4" s="1"/>
  <c r="AE689" i="4"/>
  <c r="AG689" i="4" s="1"/>
  <c r="AH689" i="4" s="1"/>
  <c r="AE415" i="4"/>
  <c r="AG415" i="4" s="1"/>
  <c r="AH415" i="4" s="1"/>
  <c r="AE488" i="4"/>
  <c r="AG488" i="4" s="1"/>
  <c r="AH488" i="4" s="1"/>
  <c r="AE166" i="4"/>
  <c r="AG166" i="4" s="1"/>
  <c r="AH166" i="4" s="1"/>
  <c r="AE334" i="4"/>
  <c r="AG334" i="4" s="1"/>
  <c r="AH334" i="4" s="1"/>
  <c r="AE23" i="4"/>
  <c r="AG23" i="4" s="1"/>
  <c r="AH23" i="4" s="1"/>
  <c r="AE61" i="4"/>
  <c r="AG61" i="4" s="1"/>
  <c r="AH61" i="4" s="1"/>
  <c r="AE241" i="4"/>
  <c r="AG241" i="4" s="1"/>
  <c r="AH241" i="4" s="1"/>
  <c r="AE529" i="4"/>
  <c r="AG529" i="4" s="1"/>
  <c r="AH529" i="4" s="1"/>
  <c r="AE673" i="4"/>
  <c r="AG673" i="4" s="1"/>
  <c r="AH673" i="4" s="1"/>
  <c r="AE422" i="4"/>
  <c r="AG422" i="4" s="1"/>
  <c r="AH422" i="4" s="1"/>
  <c r="AE566" i="4"/>
  <c r="AG566" i="4" s="1"/>
  <c r="AH566" i="4" s="1"/>
  <c r="AE710" i="4"/>
  <c r="AG710" i="4" s="1"/>
  <c r="AH710" i="4" s="1"/>
  <c r="AE63" i="4"/>
  <c r="AG63" i="4" s="1"/>
  <c r="AH63" i="4" s="1"/>
  <c r="AE531" i="4"/>
  <c r="AG531" i="4" s="1"/>
  <c r="AH531" i="4" s="1"/>
  <c r="AE652" i="4"/>
  <c r="AG652" i="4" s="1"/>
  <c r="AH652" i="4" s="1"/>
  <c r="AE329" i="4"/>
  <c r="AG329" i="4" s="1"/>
  <c r="AH329" i="4" s="1"/>
  <c r="AE366" i="4"/>
  <c r="AG366" i="4" s="1"/>
  <c r="AH366" i="4" s="1"/>
  <c r="AE651" i="4"/>
  <c r="AG651" i="4" s="1"/>
  <c r="AH651" i="4" s="1"/>
  <c r="AE497" i="4"/>
  <c r="AG497" i="4" s="1"/>
  <c r="AH497" i="4" s="1"/>
  <c r="AE211" i="4"/>
  <c r="AG211" i="4" s="1"/>
  <c r="AH211" i="4" s="1"/>
  <c r="AE498" i="4"/>
  <c r="AG498" i="4" s="1"/>
  <c r="AH498" i="4" s="1"/>
  <c r="AE641" i="4"/>
  <c r="AG641" i="4" s="1"/>
  <c r="AH641" i="4" s="1"/>
  <c r="AE630" i="4"/>
  <c r="AG630" i="4" s="1"/>
  <c r="AH630" i="4" s="1"/>
  <c r="AE5" i="4"/>
  <c r="AG5" i="4" s="1"/>
  <c r="AH5" i="4" s="1"/>
  <c r="AE537" i="4"/>
  <c r="AG537" i="4" s="1"/>
  <c r="AH537" i="4" s="1"/>
  <c r="AE414" i="4"/>
  <c r="AG414" i="4" s="1"/>
  <c r="AH414" i="4" s="1"/>
  <c r="AE678" i="4"/>
  <c r="AG678" i="4" s="1"/>
  <c r="AH678" i="4" s="1"/>
  <c r="AE201" i="4"/>
  <c r="AG201" i="4" s="1"/>
  <c r="AH201" i="4" s="1"/>
  <c r="AE490" i="4"/>
  <c r="AG490" i="4" s="1"/>
  <c r="AH490" i="4" s="1"/>
  <c r="AE35" i="4"/>
  <c r="AG35" i="4" s="1"/>
  <c r="AH35" i="4" s="1"/>
  <c r="AE552" i="4"/>
  <c r="AG552" i="4" s="1"/>
  <c r="AH552" i="4" s="1"/>
  <c r="AE708" i="4"/>
  <c r="AG708" i="4" s="1"/>
  <c r="AH708" i="4" s="1"/>
  <c r="AE543" i="4"/>
  <c r="AG543" i="4" s="1"/>
  <c r="AH543" i="4" s="1"/>
  <c r="AE239" i="4"/>
  <c r="AG239" i="4" s="1"/>
  <c r="AH239" i="4" s="1"/>
  <c r="AE378" i="4"/>
  <c r="AG378" i="4" s="1"/>
  <c r="AH378" i="4" s="1"/>
  <c r="AE663" i="4"/>
  <c r="AG663" i="4" s="1"/>
  <c r="AH663" i="4" s="1"/>
  <c r="AE509" i="4"/>
  <c r="AG509" i="4" s="1"/>
  <c r="AH509" i="4" s="1"/>
  <c r="AE510" i="4"/>
  <c r="AG510" i="4" s="1"/>
  <c r="AH510" i="4" s="1"/>
  <c r="AE653" i="4"/>
  <c r="AG653" i="4" s="1"/>
  <c r="AH653" i="4" s="1"/>
  <c r="AE642" i="4"/>
  <c r="AG642" i="4" s="1"/>
  <c r="AH642" i="4" s="1"/>
  <c r="AE439" i="4"/>
  <c r="AG439" i="4" s="1"/>
  <c r="AH439" i="4" s="1"/>
  <c r="AE368" i="4"/>
  <c r="AG368" i="4" s="1"/>
  <c r="AH368" i="4" s="1"/>
  <c r="AE225" i="4"/>
  <c r="AG225" i="4" s="1"/>
  <c r="AH225" i="4" s="1"/>
  <c r="AE381" i="4"/>
  <c r="AG381" i="4" s="1"/>
  <c r="AH381" i="4" s="1"/>
  <c r="AE34" i="4"/>
  <c r="AG34" i="4" s="1"/>
  <c r="AH34" i="4" s="1"/>
  <c r="AE190" i="4"/>
  <c r="AG190" i="4" s="1"/>
  <c r="AH190" i="4" s="1"/>
  <c r="AE502" i="4"/>
  <c r="AG502" i="4" s="1"/>
  <c r="AH502" i="4" s="1"/>
  <c r="AE227" i="4"/>
  <c r="AG227" i="4" s="1"/>
  <c r="AH227" i="4" s="1"/>
  <c r="AE564" i="4"/>
  <c r="AG564" i="4" s="1"/>
  <c r="AH564" i="4" s="1"/>
  <c r="AE85" i="4"/>
  <c r="AG85" i="4" s="1"/>
  <c r="AH85" i="4" s="1"/>
  <c r="AE265" i="4"/>
  <c r="AG265" i="4" s="1"/>
  <c r="AH265" i="4" s="1"/>
  <c r="AE446" i="4"/>
  <c r="AG446" i="4" s="1"/>
  <c r="AH446" i="4" s="1"/>
  <c r="AE590" i="4"/>
  <c r="AG590" i="4" s="1"/>
  <c r="AH590" i="4" s="1"/>
  <c r="AE243" i="4"/>
  <c r="AG243" i="4" s="1"/>
  <c r="AH243" i="4" s="1"/>
  <c r="AE555" i="4"/>
  <c r="AG555" i="4" s="1"/>
  <c r="AH555" i="4" s="1"/>
  <c r="AE676" i="4"/>
  <c r="AG676" i="4" s="1"/>
  <c r="AH676" i="4" s="1"/>
  <c r="AE390" i="4"/>
  <c r="AG390" i="4" s="1"/>
  <c r="AH390" i="4" s="1"/>
  <c r="AE675" i="4"/>
  <c r="AG675" i="4" s="1"/>
  <c r="AH675" i="4" s="1"/>
  <c r="AE521" i="4"/>
  <c r="AG521" i="4" s="1"/>
  <c r="AH521" i="4" s="1"/>
  <c r="AE522" i="4"/>
  <c r="AG522" i="4" s="1"/>
  <c r="AH522" i="4" s="1"/>
  <c r="AE665" i="4"/>
  <c r="AG665" i="4" s="1"/>
  <c r="AH665" i="4" s="1"/>
  <c r="AE222" i="4"/>
  <c r="AG222" i="4" s="1"/>
  <c r="AH222" i="4" s="1"/>
  <c r="AE654" i="4"/>
  <c r="AG654" i="4" s="1"/>
  <c r="AH654" i="4" s="1"/>
  <c r="AG548" i="5" l="1"/>
  <c r="AH548" i="5" s="1"/>
  <c r="AG661" i="5"/>
  <c r="AH661" i="5" s="1"/>
  <c r="AG588" i="5"/>
  <c r="AH588" i="5" s="1"/>
  <c r="AG490" i="5"/>
  <c r="AH490" i="5" s="1"/>
  <c r="AG409" i="5"/>
  <c r="AH409" i="5" s="1"/>
  <c r="AG598" i="5"/>
  <c r="AH598" i="5" s="1"/>
  <c r="AG685" i="5"/>
  <c r="AH685" i="5" s="1"/>
  <c r="AG613" i="5"/>
  <c r="AH613" i="5" s="1"/>
  <c r="AG529" i="5"/>
  <c r="AH529" i="5" s="1"/>
  <c r="AG601" i="5"/>
  <c r="AH601" i="5" s="1"/>
  <c r="AG109" i="5"/>
  <c r="AH109" i="5" s="1"/>
  <c r="AG363" i="5"/>
  <c r="AH363" i="5" s="1"/>
  <c r="AG283" i="5"/>
  <c r="AH283" i="5" s="1"/>
  <c r="AG117" i="5"/>
  <c r="AH117" i="5" s="1"/>
  <c r="AG358" i="5"/>
  <c r="AH358" i="5" s="1"/>
  <c r="AG198" i="5"/>
  <c r="AH198" i="5" s="1"/>
  <c r="AG108" i="5"/>
  <c r="AH108" i="5" s="1"/>
  <c r="AG512" i="5"/>
  <c r="AH512" i="5" s="1"/>
  <c r="AG691" i="5"/>
  <c r="AH691" i="5" s="1"/>
  <c r="AG619" i="5"/>
  <c r="AH619" i="5" s="1"/>
  <c r="AG537" i="5"/>
  <c r="AH537" i="5" s="1"/>
  <c r="AG355" i="5"/>
  <c r="AH355" i="5" s="1"/>
  <c r="AG368" i="5"/>
  <c r="AH368" i="5" s="1"/>
  <c r="AG404" i="5"/>
  <c r="AH404" i="5" s="1"/>
  <c r="AG524" i="5"/>
  <c r="AH524" i="5" s="1"/>
  <c r="AG376" i="5"/>
  <c r="AH376" i="5" s="1"/>
  <c r="AG568" i="5"/>
  <c r="AH568" i="5" s="1"/>
  <c r="AG378" i="5"/>
  <c r="AH378" i="5" s="1"/>
  <c r="AG210" i="5"/>
  <c r="AH210" i="5" s="1"/>
  <c r="AG296" i="5"/>
  <c r="AH296" i="5" s="1"/>
  <c r="AG15" i="5"/>
  <c r="AH15" i="5" s="1"/>
  <c r="AG453" i="5"/>
  <c r="AH453" i="5" s="1"/>
  <c r="AG448" i="5"/>
  <c r="AH448" i="5" s="1"/>
  <c r="AG530" i="5"/>
  <c r="AH530" i="5" s="1"/>
  <c r="AG703" i="5"/>
  <c r="AH703" i="5" s="1"/>
  <c r="AG631" i="5"/>
  <c r="AH631" i="5" s="1"/>
  <c r="AG553" i="5"/>
  <c r="AH553" i="5" s="1"/>
  <c r="AG433" i="5"/>
  <c r="AH433" i="5" s="1"/>
  <c r="AG250" i="5"/>
  <c r="AH250" i="5" s="1"/>
  <c r="AG697" i="5"/>
  <c r="AH697" i="5" s="1"/>
  <c r="AG625" i="5"/>
  <c r="AH625" i="5" s="1"/>
  <c r="AG562" i="5"/>
  <c r="AH562" i="5" s="1"/>
  <c r="AG440" i="5"/>
  <c r="AH440" i="5" s="1"/>
  <c r="AG545" i="5"/>
  <c r="AH545" i="5" s="1"/>
  <c r="AG648" i="5"/>
  <c r="AH648" i="5" s="1"/>
  <c r="AG465" i="5"/>
  <c r="AH465" i="5" s="1"/>
  <c r="AG510" i="5"/>
  <c r="AH510" i="5" s="1"/>
  <c r="AG374" i="5"/>
  <c r="AH374" i="5" s="1"/>
  <c r="AG695" i="5"/>
  <c r="AH695" i="5" s="1"/>
  <c r="AG623" i="5"/>
  <c r="AH623" i="5" s="1"/>
  <c r="AG236" i="5"/>
  <c r="AH236" i="5" s="1"/>
  <c r="AG572" i="5"/>
  <c r="AH572" i="5" s="1"/>
  <c r="AG670" i="5"/>
  <c r="AH670" i="5" s="1"/>
  <c r="AG645" i="5"/>
  <c r="AH645" i="5" s="1"/>
  <c r="AG459" i="5"/>
  <c r="AH459" i="5" s="1"/>
  <c r="AG321" i="5"/>
  <c r="AH321" i="5" s="1"/>
  <c r="AG596" i="5"/>
  <c r="AH596" i="5" s="1"/>
  <c r="AG504" i="5"/>
  <c r="AH504" i="5" s="1"/>
  <c r="AG692" i="5"/>
  <c r="AH692" i="5" s="1"/>
  <c r="AG620" i="5"/>
  <c r="AH620" i="5" s="1"/>
  <c r="AG539" i="5"/>
  <c r="AH539" i="5" s="1"/>
  <c r="AG54" i="5"/>
  <c r="AH54" i="5" s="1"/>
  <c r="AG273" i="5"/>
  <c r="AH273" i="5" s="1"/>
  <c r="AG252" i="5"/>
  <c r="AH252" i="5" s="1"/>
  <c r="AG69" i="5"/>
  <c r="AH69" i="5" s="1"/>
  <c r="AG460" i="5"/>
  <c r="AH460" i="5" s="1"/>
  <c r="AG37" i="5"/>
  <c r="AH37" i="5" s="1"/>
  <c r="AG714" i="5"/>
  <c r="AH714" i="5" s="1"/>
  <c r="AG642" i="5"/>
  <c r="AH642" i="5" s="1"/>
  <c r="AG567" i="5"/>
  <c r="AH567" i="5" s="1"/>
  <c r="AG314" i="5"/>
  <c r="AH314" i="5" s="1"/>
  <c r="AG593" i="5"/>
  <c r="AH593" i="5" s="1"/>
  <c r="AG498" i="5"/>
  <c r="AH498" i="5" s="1"/>
  <c r="AG689" i="5"/>
  <c r="AH689" i="5" s="1"/>
  <c r="AG617" i="5"/>
  <c r="AH617" i="5" s="1"/>
  <c r="AG565" i="5"/>
  <c r="AH565" i="5" s="1"/>
  <c r="AG664" i="5"/>
  <c r="AH664" i="5" s="1"/>
  <c r="AG591" i="5"/>
  <c r="AH591" i="5" s="1"/>
  <c r="AG533" i="5"/>
  <c r="AH533" i="5" s="1"/>
  <c r="AG405" i="5"/>
  <c r="AH405" i="5" s="1"/>
  <c r="AG711" i="5"/>
  <c r="AH711" i="5" s="1"/>
  <c r="AG639" i="5"/>
  <c r="AH639" i="5" s="1"/>
  <c r="AG307" i="5"/>
  <c r="AH307" i="5" s="1"/>
  <c r="AG492" i="5"/>
  <c r="AH492" i="5" s="1"/>
  <c r="AG686" i="5"/>
  <c r="AH686" i="5" s="1"/>
  <c r="AG614" i="5"/>
  <c r="AH614" i="5" s="1"/>
  <c r="AG303" i="5"/>
  <c r="AH303" i="5" s="1"/>
  <c r="AG147" i="5"/>
  <c r="AH147" i="5" s="1"/>
  <c r="AG33" i="5"/>
  <c r="AH33" i="5" s="1"/>
  <c r="AG586" i="5"/>
  <c r="AH586" i="5" s="1"/>
  <c r="AG466" i="5"/>
  <c r="AH466" i="5" s="1"/>
  <c r="AG581" i="5"/>
  <c r="AH581" i="5" s="1"/>
  <c r="AG678" i="5"/>
  <c r="AH678" i="5" s="1"/>
  <c r="AG606" i="5"/>
  <c r="AH606" i="5" s="1"/>
  <c r="AG268" i="5"/>
  <c r="AH268" i="5" s="1"/>
  <c r="AG653" i="5"/>
  <c r="AH653" i="5" s="1"/>
  <c r="AG579" i="5"/>
  <c r="AH579" i="5" s="1"/>
  <c r="AG340" i="5"/>
  <c r="AH340" i="5" s="1"/>
  <c r="AG517" i="5"/>
  <c r="AH517" i="5" s="1"/>
  <c r="AG700" i="5"/>
  <c r="AH700" i="5" s="1"/>
  <c r="AG628" i="5"/>
  <c r="AH628" i="5" s="1"/>
  <c r="AG549" i="5"/>
  <c r="AH549" i="5" s="1"/>
  <c r="AG675" i="5"/>
  <c r="AH675" i="5" s="1"/>
  <c r="AG202" i="5"/>
  <c r="AH202" i="5" s="1"/>
  <c r="AG574" i="5"/>
  <c r="AH574" i="5" s="1"/>
  <c r="AG156" i="5"/>
  <c r="AH156" i="5" s="1"/>
  <c r="AG396" i="5"/>
  <c r="AH396" i="5" s="1"/>
  <c r="AG276" i="5"/>
  <c r="AH276" i="5" s="1"/>
  <c r="AG242" i="5"/>
  <c r="AH242" i="5" s="1"/>
  <c r="AG470" i="5"/>
  <c r="AH470" i="5" s="1"/>
  <c r="AG313" i="5"/>
  <c r="AH313" i="5" s="1"/>
  <c r="AG436" i="5"/>
  <c r="AH436" i="5" s="1"/>
  <c r="AG550" i="5"/>
  <c r="AH550" i="5" s="1"/>
  <c r="AG475" i="5"/>
  <c r="AH475" i="5" s="1"/>
  <c r="AG318" i="5"/>
  <c r="AH318" i="5" s="1"/>
  <c r="AG50" i="5"/>
  <c r="AH50" i="5" s="1"/>
  <c r="AG180" i="5"/>
  <c r="AH180" i="5" s="1"/>
  <c r="AG80" i="5"/>
  <c r="AH80" i="5" s="1"/>
  <c r="AG388" i="5"/>
  <c r="AH388" i="5" s="1"/>
  <c r="AG231" i="5"/>
  <c r="AH231" i="5" s="1"/>
  <c r="AG150" i="5"/>
  <c r="AH150" i="5" s="1"/>
  <c r="AG43" i="5"/>
  <c r="AH43" i="5" s="1"/>
  <c r="AG399" i="5"/>
  <c r="AH399" i="5" s="1"/>
  <c r="AG708" i="5"/>
  <c r="AH708" i="5" s="1"/>
  <c r="AG636" i="5"/>
  <c r="AH636" i="5" s="1"/>
  <c r="AG295" i="5"/>
  <c r="AH295" i="5" s="1"/>
  <c r="AG683" i="5"/>
  <c r="AH683" i="5" s="1"/>
  <c r="AG611" i="5"/>
  <c r="AH611" i="5" s="1"/>
  <c r="AG527" i="5"/>
  <c r="AH527" i="5" s="1"/>
  <c r="AG558" i="5"/>
  <c r="AH558" i="5" s="1"/>
  <c r="AG658" i="5"/>
  <c r="AH658" i="5" s="1"/>
  <c r="AG484" i="5"/>
  <c r="AH484" i="5" s="1"/>
  <c r="AG393" i="5"/>
  <c r="AH393" i="5" s="1"/>
  <c r="AG705" i="5"/>
  <c r="AH705" i="5" s="1"/>
  <c r="AG633" i="5"/>
  <c r="AH633" i="5" s="1"/>
  <c r="AG438" i="5"/>
  <c r="AH438" i="5" s="1"/>
  <c r="AG282" i="5"/>
  <c r="AH282" i="5" s="1"/>
  <c r="AG583" i="5"/>
  <c r="AH583" i="5" s="1"/>
  <c r="AG680" i="5"/>
  <c r="AH680" i="5" s="1"/>
  <c r="AG138" i="5"/>
  <c r="AH138" i="5" s="1"/>
  <c r="AG21" i="5"/>
  <c r="AH21" i="5" s="1"/>
  <c r="AG603" i="5"/>
  <c r="AH603" i="5" s="1"/>
  <c r="AG547" i="5"/>
  <c r="AH547" i="5" s="1"/>
  <c r="AG312" i="5"/>
  <c r="AH312" i="5" s="1"/>
  <c r="AG291" i="5"/>
  <c r="AH291" i="5" s="1"/>
  <c r="AG8" i="5"/>
  <c r="AH8" i="5" s="1"/>
  <c r="AG672" i="5"/>
  <c r="AH672" i="5" s="1"/>
  <c r="AG600" i="5"/>
  <c r="AH600" i="5" s="1"/>
  <c r="AG543" i="5"/>
  <c r="AH543" i="5" s="1"/>
  <c r="AG647" i="5"/>
  <c r="AH647" i="5" s="1"/>
  <c r="AG464" i="5"/>
  <c r="AH464" i="5" s="1"/>
  <c r="AG327" i="5"/>
  <c r="AH327" i="5" s="1"/>
  <c r="AG373" i="5"/>
  <c r="AH373" i="5" s="1"/>
  <c r="AG694" i="5"/>
  <c r="AH694" i="5" s="1"/>
  <c r="AG622" i="5"/>
  <c r="AH622" i="5" s="1"/>
  <c r="AG541" i="5"/>
  <c r="AH541" i="5" s="1"/>
  <c r="AG571" i="5"/>
  <c r="AH571" i="5" s="1"/>
  <c r="AG669" i="5"/>
  <c r="AH669" i="5" s="1"/>
  <c r="AG206" i="5"/>
  <c r="AH206" i="5" s="1"/>
  <c r="AG463" i="5"/>
  <c r="AH463" i="5" s="1"/>
  <c r="AG468" i="5"/>
  <c r="AH468" i="5" s="1"/>
  <c r="AG63" i="5"/>
  <c r="AH63" i="5" s="1"/>
  <c r="AG279" i="5"/>
  <c r="AH279" i="5" s="1"/>
  <c r="AG137" i="5"/>
  <c r="AH137" i="5" s="1"/>
  <c r="AG65" i="5"/>
  <c r="AH65" i="5" s="1"/>
  <c r="AG481" i="5"/>
  <c r="AH481" i="5" s="1"/>
  <c r="AG608" i="5"/>
  <c r="AH608" i="5" s="1"/>
  <c r="AG391" i="5"/>
  <c r="AH391" i="5" s="1"/>
  <c r="AG301" i="5"/>
  <c r="AH301" i="5" s="1"/>
  <c r="AG124" i="5"/>
  <c r="AH124" i="5" s="1"/>
  <c r="AG229" i="5"/>
  <c r="AH229" i="5" s="1"/>
  <c r="AG235" i="5"/>
  <c r="AH235" i="5" s="1"/>
  <c r="AG154" i="5"/>
  <c r="AH154" i="5" s="1"/>
  <c r="AG457" i="5"/>
  <c r="AH457" i="5" s="1"/>
  <c r="AG300" i="5"/>
  <c r="AH300" i="5" s="1"/>
  <c r="AG423" i="5"/>
  <c r="AH423" i="5" s="1"/>
  <c r="AG266" i="5"/>
  <c r="AH266" i="5" s="1"/>
  <c r="AG92" i="5"/>
  <c r="AH92" i="5" s="1"/>
  <c r="AG402" i="5"/>
  <c r="AH402" i="5" s="1"/>
  <c r="AG375" i="5"/>
  <c r="AH375" i="5" s="1"/>
  <c r="AG218" i="5"/>
  <c r="AH218" i="5" s="1"/>
  <c r="AG134" i="5"/>
  <c r="AH134" i="5" s="1"/>
  <c r="AG103" i="5"/>
  <c r="AH103" i="5" s="1"/>
  <c r="AG31" i="5"/>
  <c r="AH31" i="5" s="1"/>
  <c r="AG125" i="5"/>
  <c r="AH125" i="5" s="1"/>
  <c r="AG655" i="5"/>
  <c r="AH655" i="5" s="1"/>
  <c r="AG478" i="5"/>
  <c r="AH478" i="5" s="1"/>
  <c r="AG476" i="5"/>
  <c r="AH476" i="5" s="1"/>
  <c r="AG381" i="5"/>
  <c r="AH381" i="5" s="1"/>
  <c r="AG190" i="5"/>
  <c r="AH190" i="5" s="1"/>
  <c r="AG96" i="5"/>
  <c r="AH96" i="5" s="1"/>
  <c r="AG175" i="5"/>
  <c r="AH175" i="5" s="1"/>
  <c r="AG72" i="5"/>
  <c r="AH72" i="5" s="1"/>
  <c r="AG532" i="5"/>
  <c r="AH532" i="5" s="1"/>
  <c r="AG298" i="5"/>
  <c r="AH298" i="5" s="1"/>
  <c r="AG324" i="5"/>
  <c r="AH324" i="5" s="1"/>
  <c r="AG86" i="5"/>
  <c r="AH86" i="5" s="1"/>
  <c r="AG329" i="5"/>
  <c r="AH329" i="5" s="1"/>
  <c r="AG715" i="5"/>
  <c r="AH715" i="5" s="1"/>
  <c r="AG643" i="5"/>
  <c r="AH643" i="5" s="1"/>
  <c r="AG592" i="5"/>
  <c r="AH592" i="5" s="1"/>
  <c r="AG434" i="5"/>
  <c r="AH434" i="5" s="1"/>
  <c r="AG277" i="5"/>
  <c r="AH277" i="5" s="1"/>
  <c r="AG394" i="5"/>
  <c r="AH394" i="5" s="1"/>
  <c r="AG255" i="5"/>
  <c r="AH255" i="5" s="1"/>
  <c r="AG650" i="5"/>
  <c r="AH650" i="5" s="1"/>
  <c r="AG576" i="5"/>
  <c r="AH576" i="5" s="1"/>
  <c r="AG522" i="5"/>
  <c r="AH522" i="5" s="1"/>
  <c r="AG164" i="5"/>
  <c r="AH164" i="5" s="1"/>
  <c r="AG424" i="5"/>
  <c r="AH424" i="5" s="1"/>
  <c r="AG267" i="5"/>
  <c r="AH267" i="5" s="1"/>
  <c r="AG93" i="5"/>
  <c r="AH93" i="5" s="1"/>
  <c r="AG306" i="5"/>
  <c r="AH306" i="5" s="1"/>
  <c r="AG429" i="5"/>
  <c r="AH429" i="5" s="1"/>
  <c r="AG272" i="5"/>
  <c r="AH272" i="5" s="1"/>
  <c r="AG421" i="5"/>
  <c r="AH421" i="5" s="1"/>
  <c r="AG264" i="5"/>
  <c r="AH264" i="5" s="1"/>
  <c r="AG73" i="5"/>
  <c r="AH73" i="5" s="1"/>
  <c r="AG95" i="5"/>
  <c r="AH95" i="5" s="1"/>
  <c r="AG23" i="5"/>
  <c r="AH23" i="5" s="1"/>
  <c r="AG644" i="5"/>
  <c r="AH644" i="5" s="1"/>
  <c r="AG458" i="5"/>
  <c r="AH458" i="5" s="1"/>
  <c r="AG320" i="5"/>
  <c r="AH320" i="5" s="1"/>
  <c r="AG379" i="5"/>
  <c r="AH379" i="5" s="1"/>
  <c r="AG496" i="5"/>
  <c r="AH496" i="5" s="1"/>
  <c r="AG339" i="5"/>
  <c r="AH339" i="5" s="1"/>
  <c r="AG182" i="5"/>
  <c r="AH182" i="5" s="1"/>
  <c r="AG88" i="5"/>
  <c r="AH88" i="5" s="1"/>
  <c r="AG16" i="5"/>
  <c r="AH16" i="5" s="1"/>
  <c r="AG67" i="5"/>
  <c r="AH67" i="5" s="1"/>
  <c r="AG377" i="5"/>
  <c r="AH377" i="5" s="1"/>
  <c r="AG237" i="5"/>
  <c r="AH237" i="5" s="1"/>
  <c r="AG660" i="5"/>
  <c r="AH660" i="5" s="1"/>
  <c r="AG587" i="5"/>
  <c r="AH587" i="5" s="1"/>
  <c r="AG707" i="5"/>
  <c r="AH707" i="5" s="1"/>
  <c r="AG635" i="5"/>
  <c r="AH635" i="5" s="1"/>
  <c r="AG289" i="5"/>
  <c r="AH289" i="5" s="1"/>
  <c r="AG585" i="5"/>
  <c r="AH585" i="5" s="1"/>
  <c r="AG682" i="5"/>
  <c r="AH682" i="5" s="1"/>
  <c r="AG610" i="5"/>
  <c r="AH610" i="5" s="1"/>
  <c r="AG525" i="5"/>
  <c r="AH525" i="5" s="1"/>
  <c r="AG557" i="5"/>
  <c r="AH557" i="5" s="1"/>
  <c r="AG657" i="5"/>
  <c r="AH657" i="5" s="1"/>
  <c r="AG523" i="5"/>
  <c r="AH523" i="5" s="1"/>
  <c r="AG392" i="5"/>
  <c r="AH392" i="5" s="1"/>
  <c r="AG704" i="5"/>
  <c r="AH704" i="5" s="1"/>
  <c r="AG632" i="5"/>
  <c r="AH632" i="5" s="1"/>
  <c r="AG309" i="5"/>
  <c r="AH309" i="5" s="1"/>
  <c r="AG36" i="5"/>
  <c r="AH36" i="5" s="1"/>
  <c r="AG45" i="5"/>
  <c r="AH45" i="5" s="1"/>
  <c r="AG84" i="5"/>
  <c r="AH84" i="5" s="1"/>
  <c r="AG292" i="5"/>
  <c r="AH292" i="5" s="1"/>
  <c r="AG9" i="5"/>
  <c r="AH9" i="5" s="1"/>
  <c r="AG679" i="5"/>
  <c r="AH679" i="5" s="1"/>
  <c r="AG607" i="5"/>
  <c r="AH607" i="5" s="1"/>
  <c r="AG654" i="5"/>
  <c r="AH654" i="5" s="1"/>
  <c r="AG477" i="5"/>
  <c r="AH477" i="5" s="1"/>
  <c r="AG386" i="5"/>
  <c r="AH386" i="5" s="1"/>
  <c r="AG701" i="5"/>
  <c r="AH701" i="5" s="1"/>
  <c r="AG629" i="5"/>
  <c r="AH629" i="5" s="1"/>
  <c r="AG551" i="5"/>
  <c r="AH551" i="5" s="1"/>
  <c r="AG676" i="5"/>
  <c r="AH676" i="5" s="1"/>
  <c r="AG604" i="5"/>
  <c r="AH604" i="5" s="1"/>
  <c r="AG651" i="5"/>
  <c r="AH651" i="5" s="1"/>
  <c r="AG577" i="5"/>
  <c r="AH577" i="5" s="1"/>
  <c r="AG471" i="5"/>
  <c r="AH471" i="5" s="1"/>
  <c r="AG515" i="5"/>
  <c r="AH515" i="5" s="1"/>
  <c r="AG380" i="5"/>
  <c r="AH380" i="5" s="1"/>
  <c r="AG698" i="5"/>
  <c r="AH698" i="5" s="1"/>
  <c r="AG626" i="5"/>
  <c r="AH626" i="5" s="1"/>
  <c r="AG345" i="5"/>
  <c r="AH345" i="5" s="1"/>
  <c r="AG132" i="5"/>
  <c r="AH132" i="5" s="1"/>
  <c r="AG14" i="5"/>
  <c r="AH14" i="5" s="1"/>
  <c r="AG74" i="5"/>
  <c r="AH74" i="5" s="1"/>
  <c r="AG398" i="5"/>
  <c r="AH398" i="5" s="1"/>
  <c r="AG241" i="5"/>
  <c r="AH241" i="5" s="1"/>
  <c r="AG162" i="5"/>
  <c r="AH162" i="5" s="1"/>
  <c r="AG364" i="5"/>
  <c r="AH364" i="5" s="1"/>
  <c r="AG207" i="5"/>
  <c r="AH207" i="5" s="1"/>
  <c r="AG556" i="5"/>
  <c r="AH556" i="5" s="1"/>
  <c r="AG403" i="5"/>
  <c r="AH403" i="5" s="1"/>
  <c r="AG246" i="5"/>
  <c r="AH246" i="5" s="1"/>
  <c r="AG60" i="5"/>
  <c r="AH60" i="5" s="1"/>
  <c r="AG265" i="5"/>
  <c r="AH265" i="5" s="1"/>
  <c r="AG90" i="5"/>
  <c r="AH90" i="5" s="1"/>
  <c r="AG500" i="5"/>
  <c r="AH500" i="5" s="1"/>
  <c r="AG343" i="5"/>
  <c r="AH343" i="5" s="1"/>
  <c r="AG186" i="5"/>
  <c r="AH186" i="5" s="1"/>
  <c r="AG316" i="5"/>
  <c r="AH316" i="5" s="1"/>
  <c r="AG158" i="5"/>
  <c r="AH158" i="5" s="1"/>
  <c r="AG70" i="5"/>
  <c r="AH70" i="5" s="1"/>
  <c r="AG121" i="5"/>
  <c r="AH121" i="5" s="1"/>
  <c r="AG49" i="5"/>
  <c r="AH49" i="5" s="1"/>
  <c r="AG503" i="5"/>
  <c r="AH503" i="5" s="1"/>
  <c r="AG431" i="5"/>
  <c r="AH431" i="5" s="1"/>
  <c r="AG359" i="5"/>
  <c r="AH359" i="5" s="1"/>
  <c r="AG287" i="5"/>
  <c r="AH287" i="5" s="1"/>
  <c r="AG215" i="5"/>
  <c r="AH215" i="5" s="1"/>
  <c r="AG248" i="5"/>
  <c r="AH248" i="5" s="1"/>
  <c r="AG42" i="5"/>
  <c r="AH42" i="5" s="1"/>
  <c r="AG415" i="5"/>
  <c r="AH415" i="5" s="1"/>
  <c r="AG258" i="5"/>
  <c r="AH258" i="5" s="1"/>
  <c r="AG64" i="5"/>
  <c r="AH64" i="5" s="1"/>
  <c r="AG115" i="5"/>
  <c r="AH115" i="5" s="1"/>
  <c r="AG497" i="5"/>
  <c r="AH497" i="5" s="1"/>
  <c r="AG425" i="5"/>
  <c r="AH425" i="5" s="1"/>
  <c r="AG353" i="5"/>
  <c r="AH353" i="5" s="1"/>
  <c r="AG281" i="5"/>
  <c r="AH281" i="5" s="1"/>
  <c r="AG209" i="5"/>
  <c r="AH209" i="5" s="1"/>
  <c r="AG333" i="5"/>
  <c r="AH333" i="5" s="1"/>
  <c r="AG569" i="5"/>
  <c r="AH569" i="5" s="1"/>
  <c r="AG217" i="5"/>
  <c r="AH217" i="5" s="1"/>
  <c r="AG116" i="5"/>
  <c r="AH116" i="5" s="1"/>
  <c r="AG44" i="5"/>
  <c r="AH44" i="5" s="1"/>
  <c r="AG385" i="5"/>
  <c r="AH385" i="5" s="1"/>
  <c r="AG228" i="5"/>
  <c r="AH228" i="5" s="1"/>
  <c r="AG146" i="5"/>
  <c r="AH146" i="5" s="1"/>
  <c r="AG32" i="5"/>
  <c r="AH32" i="5" s="1"/>
  <c r="AG188" i="5"/>
  <c r="AH188" i="5" s="1"/>
  <c r="AG508" i="5"/>
  <c r="AH508" i="5" s="1"/>
  <c r="AG351" i="5"/>
  <c r="AH351" i="5" s="1"/>
  <c r="AG194" i="5"/>
  <c r="AH194" i="5" s="1"/>
  <c r="AG102" i="5"/>
  <c r="AH102" i="5" s="1"/>
  <c r="AG544" i="5"/>
  <c r="AH544" i="5" s="1"/>
  <c r="AG390" i="5"/>
  <c r="AH390" i="5" s="1"/>
  <c r="AG152" i="5"/>
  <c r="AH152" i="5" s="1"/>
  <c r="AG39" i="5"/>
  <c r="AH39" i="5" s="1"/>
  <c r="AG487" i="5"/>
  <c r="AH487" i="5" s="1"/>
  <c r="AG330" i="5"/>
  <c r="AH330" i="5" s="1"/>
  <c r="AG58" i="5"/>
  <c r="AH58" i="5" s="1"/>
  <c r="AG491" i="5"/>
  <c r="AH491" i="5" s="1"/>
  <c r="AG419" i="5"/>
  <c r="AH419" i="5" s="1"/>
  <c r="AG347" i="5"/>
  <c r="AH347" i="5" s="1"/>
  <c r="AG275" i="5"/>
  <c r="AH275" i="5" s="1"/>
  <c r="AG203" i="5"/>
  <c r="AH203" i="5" s="1"/>
  <c r="AG131" i="5"/>
  <c r="AH131" i="5" s="1"/>
  <c r="AG59" i="5"/>
  <c r="AH59" i="5" s="1"/>
  <c r="AG260" i="5"/>
  <c r="AH260" i="5" s="1"/>
  <c r="AG538" i="5"/>
  <c r="AH538" i="5" s="1"/>
  <c r="AG462" i="5"/>
  <c r="AH462" i="5" s="1"/>
  <c r="AG226" i="5"/>
  <c r="AH226" i="5" s="1"/>
  <c r="AG144" i="5"/>
  <c r="AH144" i="5" s="1"/>
  <c r="AG166" i="5"/>
  <c r="AH166" i="5" s="1"/>
  <c r="AG52" i="5"/>
  <c r="AH52" i="5" s="1"/>
  <c r="AG485" i="5"/>
  <c r="AH485" i="5" s="1"/>
  <c r="AG413" i="5"/>
  <c r="AH413" i="5" s="1"/>
  <c r="AG341" i="5"/>
  <c r="AH341" i="5" s="1"/>
  <c r="AG269" i="5"/>
  <c r="AH269" i="5" s="1"/>
  <c r="AG197" i="5"/>
  <c r="AH197" i="5" s="1"/>
  <c r="AG53" i="5"/>
  <c r="AH53" i="5" s="1"/>
  <c r="AG521" i="5"/>
  <c r="AH521" i="5" s="1"/>
  <c r="AG387" i="5"/>
  <c r="AH387" i="5" s="1"/>
  <c r="AG702" i="5"/>
  <c r="AH702" i="5" s="1"/>
  <c r="AG630" i="5"/>
  <c r="AH630" i="5" s="1"/>
  <c r="AG552" i="5"/>
  <c r="AH552" i="5" s="1"/>
  <c r="AG432" i="5"/>
  <c r="AH432" i="5" s="1"/>
  <c r="AG677" i="5"/>
  <c r="AH677" i="5" s="1"/>
  <c r="AG605" i="5"/>
  <c r="AH605" i="5" s="1"/>
  <c r="AG262" i="5"/>
  <c r="AH262" i="5" s="1"/>
  <c r="AG652" i="5"/>
  <c r="AH652" i="5" s="1"/>
  <c r="AG578" i="5"/>
  <c r="AH578" i="5" s="1"/>
  <c r="AG472" i="5"/>
  <c r="AH472" i="5" s="1"/>
  <c r="AG516" i="5"/>
  <c r="AH516" i="5" s="1"/>
  <c r="AG699" i="5"/>
  <c r="AH699" i="5" s="1"/>
  <c r="AG627" i="5"/>
  <c r="AH627" i="5" s="1"/>
  <c r="AG426" i="5"/>
  <c r="AH426" i="5" s="1"/>
  <c r="AG334" i="5"/>
  <c r="AH334" i="5" s="1"/>
  <c r="AG674" i="5"/>
  <c r="AH674" i="5" s="1"/>
  <c r="AG602" i="5"/>
  <c r="AH602" i="5" s="1"/>
  <c r="AG204" i="5"/>
  <c r="AH204" i="5" s="1"/>
  <c r="AG372" i="5"/>
  <c r="AH372" i="5" s="1"/>
  <c r="AG495" i="5"/>
  <c r="AH495" i="5" s="1"/>
  <c r="AG338" i="5"/>
  <c r="AH338" i="5" s="1"/>
  <c r="AG181" i="5"/>
  <c r="AH181" i="5" s="1"/>
  <c r="AG81" i="5"/>
  <c r="AH81" i="5" s="1"/>
  <c r="AG159" i="5"/>
  <c r="AH159" i="5" s="1"/>
  <c r="AG474" i="5"/>
  <c r="AH474" i="5" s="1"/>
  <c r="AG238" i="5"/>
  <c r="AH238" i="5" s="1"/>
  <c r="AG48" i="5"/>
  <c r="AH48" i="5" s="1"/>
  <c r="AG447" i="5"/>
  <c r="AH447" i="5" s="1"/>
  <c r="AG290" i="5"/>
  <c r="AH290" i="5" s="1"/>
  <c r="AG126" i="5"/>
  <c r="AH126" i="5" s="1"/>
  <c r="AG6" i="5"/>
  <c r="AH6" i="5" s="1"/>
  <c r="AG46" i="5"/>
  <c r="AH46" i="5" s="1"/>
  <c r="AG97" i="5"/>
  <c r="AH97" i="5" s="1"/>
  <c r="AG25" i="5"/>
  <c r="AH25" i="5" s="1"/>
  <c r="AG479" i="5"/>
  <c r="AH479" i="5" s="1"/>
  <c r="AG407" i="5"/>
  <c r="AH407" i="5" s="1"/>
  <c r="AG335" i="5"/>
  <c r="AH335" i="5" s="1"/>
  <c r="AG263" i="5"/>
  <c r="AH263" i="5" s="1"/>
  <c r="AG191" i="5"/>
  <c r="AH191" i="5" s="1"/>
  <c r="AG119" i="5"/>
  <c r="AH119" i="5" s="1"/>
  <c r="AG47" i="5"/>
  <c r="AH47" i="5" s="1"/>
  <c r="AG649" i="5"/>
  <c r="AH649" i="5" s="1"/>
  <c r="AG575" i="5"/>
  <c r="AH575" i="5" s="1"/>
  <c r="AG511" i="5"/>
  <c r="AH511" i="5" s="1"/>
  <c r="AG696" i="5"/>
  <c r="AH696" i="5" s="1"/>
  <c r="AG624" i="5"/>
  <c r="AH624" i="5" s="1"/>
  <c r="AG420" i="5"/>
  <c r="AH420" i="5" s="1"/>
  <c r="AG573" i="5"/>
  <c r="AH573" i="5" s="1"/>
  <c r="AG671" i="5"/>
  <c r="AH671" i="5" s="1"/>
  <c r="AG599" i="5"/>
  <c r="AH599" i="5" s="1"/>
  <c r="AG418" i="5"/>
  <c r="AH418" i="5" s="1"/>
  <c r="AG646" i="5"/>
  <c r="AH646" i="5" s="1"/>
  <c r="AG597" i="5"/>
  <c r="AH597" i="5" s="1"/>
  <c r="AG505" i="5"/>
  <c r="AH505" i="5" s="1"/>
  <c r="AG693" i="5"/>
  <c r="AH693" i="5" s="1"/>
  <c r="AG621" i="5"/>
  <c r="AH621" i="5" s="1"/>
  <c r="AG540" i="5"/>
  <c r="AH540" i="5" s="1"/>
  <c r="AG223" i="5"/>
  <c r="AH223" i="5" s="1"/>
  <c r="AG570" i="5"/>
  <c r="AH570" i="5" s="1"/>
  <c r="AG668" i="5"/>
  <c r="AH668" i="5" s="1"/>
  <c r="AG546" i="5"/>
  <c r="AH546" i="5" s="1"/>
  <c r="AG249" i="5"/>
  <c r="AH249" i="5" s="1"/>
  <c r="AG216" i="5"/>
  <c r="AH216" i="5" s="1"/>
  <c r="AG222" i="5"/>
  <c r="AH222" i="5" s="1"/>
  <c r="AG444" i="5"/>
  <c r="AH444" i="5" s="1"/>
  <c r="AG208" i="5"/>
  <c r="AH208" i="5" s="1"/>
  <c r="AG122" i="5"/>
  <c r="AH122" i="5" s="1"/>
  <c r="AG247" i="5"/>
  <c r="AH247" i="5" s="1"/>
  <c r="AG62" i="5"/>
  <c r="AH62" i="5" s="1"/>
  <c r="AG410" i="5"/>
  <c r="AH410" i="5" s="1"/>
  <c r="AG253" i="5"/>
  <c r="AH253" i="5" s="1"/>
  <c r="AG526" i="5"/>
  <c r="AH526" i="5" s="1"/>
  <c r="AG370" i="5"/>
  <c r="AH370" i="5" s="1"/>
  <c r="AG213" i="5"/>
  <c r="AH213" i="5" s="1"/>
  <c r="AG128" i="5"/>
  <c r="AH128" i="5" s="1"/>
  <c r="AG232" i="5"/>
  <c r="AH232" i="5" s="1"/>
  <c r="AG310" i="5"/>
  <c r="AH310" i="5" s="1"/>
  <c r="AG38" i="5"/>
  <c r="AH38" i="5" s="1"/>
  <c r="AG362" i="5"/>
  <c r="AH362" i="5" s="1"/>
  <c r="AG205" i="5"/>
  <c r="AH205" i="5" s="1"/>
  <c r="AG112" i="5"/>
  <c r="AH112" i="5" s="1"/>
  <c r="AG40" i="5"/>
  <c r="AH40" i="5" s="1"/>
  <c r="AG163" i="5"/>
  <c r="AH163" i="5" s="1"/>
  <c r="AG91" i="5"/>
  <c r="AH91" i="5" s="1"/>
  <c r="AG19" i="5"/>
  <c r="AH19" i="5" s="1"/>
  <c r="AG473" i="5"/>
  <c r="AH473" i="5" s="1"/>
  <c r="AG401" i="5"/>
  <c r="AH401" i="5" s="1"/>
  <c r="AG257" i="5"/>
  <c r="AH257" i="5" s="1"/>
  <c r="AG185" i="5"/>
  <c r="AH185" i="5" s="1"/>
  <c r="AG113" i="5"/>
  <c r="AH113" i="5" s="1"/>
  <c r="AG41" i="5"/>
  <c r="AH41" i="5" s="1"/>
  <c r="AG594" i="5"/>
  <c r="AH594" i="5" s="1"/>
  <c r="AG366" i="5"/>
  <c r="AH366" i="5" s="1"/>
  <c r="AG690" i="5"/>
  <c r="AH690" i="5" s="1"/>
  <c r="AG618" i="5"/>
  <c r="AH618" i="5" s="1"/>
  <c r="AG665" i="5"/>
  <c r="AH665" i="5" s="1"/>
  <c r="AG534" i="5"/>
  <c r="AH534" i="5" s="1"/>
  <c r="AG406" i="5"/>
  <c r="AH406" i="5" s="1"/>
  <c r="AG712" i="5"/>
  <c r="AH712" i="5" s="1"/>
  <c r="AG640" i="5"/>
  <c r="AH640" i="5" s="1"/>
  <c r="AG451" i="5"/>
  <c r="AH451" i="5" s="1"/>
  <c r="AG308" i="5"/>
  <c r="AH308" i="5" s="1"/>
  <c r="AG360" i="5"/>
  <c r="AH360" i="5" s="1"/>
  <c r="AG687" i="5"/>
  <c r="AH687" i="5" s="1"/>
  <c r="AG615" i="5"/>
  <c r="AH615" i="5" s="1"/>
  <c r="AG563" i="5"/>
  <c r="AH563" i="5" s="1"/>
  <c r="AG302" i="5"/>
  <c r="AH302" i="5" s="1"/>
  <c r="AG662" i="5"/>
  <c r="AH662" i="5" s="1"/>
  <c r="AG589" i="5"/>
  <c r="AH589" i="5" s="1"/>
  <c r="AG412" i="5"/>
  <c r="AH412" i="5" s="1"/>
  <c r="AG177" i="5"/>
  <c r="AH177" i="5" s="1"/>
  <c r="AG75" i="5"/>
  <c r="AH75" i="5" s="1"/>
  <c r="AG123" i="5"/>
  <c r="AH123" i="5" s="1"/>
  <c r="AG294" i="5"/>
  <c r="AH294" i="5" s="1"/>
  <c r="AG130" i="5"/>
  <c r="AH130" i="5" s="1"/>
  <c r="AG12" i="5"/>
  <c r="AH12" i="5" s="1"/>
  <c r="AG280" i="5"/>
  <c r="AH280" i="5" s="1"/>
  <c r="AG114" i="5"/>
  <c r="AH114" i="5" s="1"/>
  <c r="AG319" i="5"/>
  <c r="AH319" i="5" s="1"/>
  <c r="AG51" i="5"/>
  <c r="AH51" i="5" s="1"/>
  <c r="AG482" i="5"/>
  <c r="AH482" i="5" s="1"/>
  <c r="AG325" i="5"/>
  <c r="AH325" i="5" s="1"/>
  <c r="AG168" i="5"/>
  <c r="AH168" i="5" s="1"/>
  <c r="AG520" i="5"/>
  <c r="AH520" i="5" s="1"/>
  <c r="AG442" i="5"/>
  <c r="AH442" i="5" s="1"/>
  <c r="AG285" i="5"/>
  <c r="AH285" i="5" s="1"/>
  <c r="AG120" i="5"/>
  <c r="AH120" i="5" s="1"/>
  <c r="AG304" i="5"/>
  <c r="AH304" i="5" s="1"/>
  <c r="AG382" i="5"/>
  <c r="AH382" i="5" s="1"/>
  <c r="AG225" i="5"/>
  <c r="AH225" i="5" s="1"/>
  <c r="AG142" i="5"/>
  <c r="AH142" i="5" s="1"/>
  <c r="AG27" i="5"/>
  <c r="AH27" i="5" s="1"/>
  <c r="AG106" i="5"/>
  <c r="AH106" i="5" s="1"/>
  <c r="AG34" i="5"/>
  <c r="AH34" i="5" s="1"/>
  <c r="AG157" i="5"/>
  <c r="AH157" i="5" s="1"/>
  <c r="AG85" i="5"/>
  <c r="AH85" i="5" s="1"/>
  <c r="AG13" i="5"/>
  <c r="AH13" i="5" s="1"/>
  <c r="AG467" i="5"/>
  <c r="AH467" i="5" s="1"/>
  <c r="AG395" i="5"/>
  <c r="AH395" i="5" s="1"/>
  <c r="AG323" i="5"/>
  <c r="AH323" i="5" s="1"/>
  <c r="AG251" i="5"/>
  <c r="AH251" i="5" s="1"/>
  <c r="AG179" i="5"/>
  <c r="AH179" i="5" s="1"/>
  <c r="AG107" i="5"/>
  <c r="AH107" i="5" s="1"/>
  <c r="AG35" i="5"/>
  <c r="AH35" i="5" s="1"/>
  <c r="AG709" i="5"/>
  <c r="AH709" i="5" s="1"/>
  <c r="AG637" i="5"/>
  <c r="AH637" i="5" s="1"/>
  <c r="AG561" i="5"/>
  <c r="AH561" i="5" s="1"/>
  <c r="AG445" i="5"/>
  <c r="AH445" i="5" s="1"/>
  <c r="AG354" i="5"/>
  <c r="AH354" i="5" s="1"/>
  <c r="AG684" i="5"/>
  <c r="AH684" i="5" s="1"/>
  <c r="AG612" i="5"/>
  <c r="AH612" i="5" s="1"/>
  <c r="AG528" i="5"/>
  <c r="AH528" i="5" s="1"/>
  <c r="AG559" i="5"/>
  <c r="AH559" i="5" s="1"/>
  <c r="AG659" i="5"/>
  <c r="AH659" i="5" s="1"/>
  <c r="AG706" i="5"/>
  <c r="AH706" i="5" s="1"/>
  <c r="AG634" i="5"/>
  <c r="AH634" i="5" s="1"/>
  <c r="AG439" i="5"/>
  <c r="AH439" i="5" s="1"/>
  <c r="AG288" i="5"/>
  <c r="AH288" i="5" s="1"/>
  <c r="AG584" i="5"/>
  <c r="AH584" i="5" s="1"/>
  <c r="AG348" i="5"/>
  <c r="AH348" i="5" s="1"/>
  <c r="AG681" i="5"/>
  <c r="AH681" i="5" s="1"/>
  <c r="AG609" i="5"/>
  <c r="AH609" i="5" s="1"/>
  <c r="AG555" i="5"/>
  <c r="AH555" i="5" s="1"/>
  <c r="AG656" i="5"/>
  <c r="AH656" i="5" s="1"/>
  <c r="AG346" i="5"/>
  <c r="AH346" i="5" s="1"/>
  <c r="AG400" i="5"/>
  <c r="AH400" i="5" s="1"/>
  <c r="AG184" i="5"/>
  <c r="AH184" i="5" s="1"/>
  <c r="AG352" i="5"/>
  <c r="AH352" i="5" s="1"/>
  <c r="AG195" i="5"/>
  <c r="AH195" i="5" s="1"/>
  <c r="AG104" i="5"/>
  <c r="AH104" i="5" s="1"/>
  <c r="AG234" i="5"/>
  <c r="AH234" i="5" s="1"/>
  <c r="AG153" i="5"/>
  <c r="AH153" i="5" s="1"/>
  <c r="AG397" i="5"/>
  <c r="AH397" i="5" s="1"/>
  <c r="AG240" i="5"/>
  <c r="AH240" i="5" s="1"/>
  <c r="AG160" i="5"/>
  <c r="AH160" i="5" s="1"/>
  <c r="AG514" i="5"/>
  <c r="AH514" i="5" s="1"/>
  <c r="AG357" i="5"/>
  <c r="AH357" i="5" s="1"/>
  <c r="AG200" i="5"/>
  <c r="AH200" i="5" s="1"/>
  <c r="AG111" i="5"/>
  <c r="AH111" i="5" s="1"/>
  <c r="AG219" i="5"/>
  <c r="AH219" i="5" s="1"/>
  <c r="AG135" i="5"/>
  <c r="AH135" i="5" s="1"/>
  <c r="AG18" i="5"/>
  <c r="AH18" i="5" s="1"/>
  <c r="AG454" i="5"/>
  <c r="AH454" i="5" s="1"/>
  <c r="AG297" i="5"/>
  <c r="AH297" i="5" s="1"/>
  <c r="AG506" i="5"/>
  <c r="AH506" i="5" s="1"/>
  <c r="AG349" i="5"/>
  <c r="AH349" i="5" s="1"/>
  <c r="AG192" i="5"/>
  <c r="AH192" i="5" s="1"/>
  <c r="AG100" i="5"/>
  <c r="AH100" i="5" s="1"/>
  <c r="AG28" i="5"/>
  <c r="AH28" i="5" s="1"/>
  <c r="AG151" i="5"/>
  <c r="AH151" i="5" s="1"/>
  <c r="AG79" i="5"/>
  <c r="AH79" i="5" s="1"/>
  <c r="AG7" i="5"/>
  <c r="AH7" i="5" s="1"/>
  <c r="AG461" i="5"/>
  <c r="AH461" i="5" s="1"/>
  <c r="AG389" i="5"/>
  <c r="AH389" i="5" s="1"/>
  <c r="AG317" i="5"/>
  <c r="AH317" i="5" s="1"/>
  <c r="AG245" i="5"/>
  <c r="AH245" i="5" s="1"/>
  <c r="AG173" i="5"/>
  <c r="AH173" i="5" s="1"/>
  <c r="AG101" i="5"/>
  <c r="AH101" i="5" s="1"/>
  <c r="AG29" i="5"/>
  <c r="AH29" i="5" s="1"/>
  <c r="AG196" i="5"/>
  <c r="AH196" i="5" s="1"/>
  <c r="AG105" i="5"/>
  <c r="AH105" i="5" s="1"/>
  <c r="AG469" i="5"/>
  <c r="AH469" i="5" s="1"/>
  <c r="AG369" i="5"/>
  <c r="AH369" i="5" s="1"/>
  <c r="AG212" i="5"/>
  <c r="AH212" i="5" s="1"/>
  <c r="AG94" i="5"/>
  <c r="AH94" i="5" s="1"/>
  <c r="AG22" i="5"/>
  <c r="AH22" i="5" s="1"/>
  <c r="AG145" i="5"/>
  <c r="AH145" i="5" s="1"/>
  <c r="AG455" i="5"/>
  <c r="AH455" i="5" s="1"/>
  <c r="AG383" i="5"/>
  <c r="AH383" i="5" s="1"/>
  <c r="AG311" i="5"/>
  <c r="AH311" i="5" s="1"/>
  <c r="AG239" i="5"/>
  <c r="AH239" i="5" s="1"/>
  <c r="AG167" i="5"/>
  <c r="AH167" i="5" s="1"/>
  <c r="AG66" i="5"/>
  <c r="AH66" i="5" s="1"/>
  <c r="AG384" i="5"/>
  <c r="AH384" i="5" s="1"/>
  <c r="AG30" i="5"/>
  <c r="AH30" i="5" s="1"/>
  <c r="AG501" i="5"/>
  <c r="AH501" i="5" s="1"/>
  <c r="AG344" i="5"/>
  <c r="AH344" i="5" s="1"/>
  <c r="AG187" i="5"/>
  <c r="AH187" i="5" s="1"/>
  <c r="AG519" i="5"/>
  <c r="AH519" i="5" s="1"/>
  <c r="AG441" i="5"/>
  <c r="AH441" i="5" s="1"/>
  <c r="AG284" i="5"/>
  <c r="AH284" i="5" s="1"/>
  <c r="AG118" i="5"/>
  <c r="AH118" i="5" s="1"/>
  <c r="AG493" i="5"/>
  <c r="AH493" i="5" s="1"/>
  <c r="AG336" i="5"/>
  <c r="AH336" i="5" s="1"/>
  <c r="AG78" i="5"/>
  <c r="AH78" i="5" s="1"/>
  <c r="AG139" i="5"/>
  <c r="AH139" i="5" s="1"/>
  <c r="AG449" i="5"/>
  <c r="AH449" i="5" s="1"/>
  <c r="AG305" i="5"/>
  <c r="AH305" i="5" s="1"/>
  <c r="AG233" i="5"/>
  <c r="AH233" i="5" s="1"/>
  <c r="AG161" i="5"/>
  <c r="AH161" i="5" s="1"/>
  <c r="AG89" i="5"/>
  <c r="AH89" i="5" s="1"/>
  <c r="AG17" i="5"/>
  <c r="AH17" i="5" s="1"/>
  <c r="AG171" i="5"/>
  <c r="AH171" i="5" s="1"/>
  <c r="AG274" i="5"/>
  <c r="AH274" i="5" s="1"/>
  <c r="AG666" i="5"/>
  <c r="AH666" i="5" s="1"/>
  <c r="AG535" i="5"/>
  <c r="AH535" i="5" s="1"/>
  <c r="AG713" i="5"/>
  <c r="AH713" i="5" s="1"/>
  <c r="AG641" i="5"/>
  <c r="AH641" i="5" s="1"/>
  <c r="AG452" i="5"/>
  <c r="AH452" i="5" s="1"/>
  <c r="AG361" i="5"/>
  <c r="AH361" i="5" s="1"/>
  <c r="AG688" i="5"/>
  <c r="AH688" i="5" s="1"/>
  <c r="AG616" i="5"/>
  <c r="AH616" i="5" s="1"/>
  <c r="AG564" i="5"/>
  <c r="AH564" i="5" s="1"/>
  <c r="AG450" i="5"/>
  <c r="AH450" i="5" s="1"/>
  <c r="AG663" i="5"/>
  <c r="AH663" i="5" s="1"/>
  <c r="AG590" i="5"/>
  <c r="AH590" i="5" s="1"/>
  <c r="AG531" i="5"/>
  <c r="AH531" i="5" s="1"/>
  <c r="AG710" i="5"/>
  <c r="AH710" i="5" s="1"/>
  <c r="AG638" i="5"/>
  <c r="AH638" i="5" s="1"/>
  <c r="AG446" i="5"/>
  <c r="AH446" i="5" s="1"/>
  <c r="AG595" i="5"/>
  <c r="AH595" i="5" s="1"/>
  <c r="AG502" i="5"/>
  <c r="AH502" i="5" s="1"/>
  <c r="AG367" i="5"/>
  <c r="AH367" i="5" s="1"/>
  <c r="AG56" i="5"/>
  <c r="AH56" i="5" s="1"/>
  <c r="AG183" i="5"/>
  <c r="AH183" i="5" s="1"/>
  <c r="AG189" i="5"/>
  <c r="AH189" i="5" s="1"/>
  <c r="AG411" i="5"/>
  <c r="AH411" i="5" s="1"/>
  <c r="AG254" i="5"/>
  <c r="AH254" i="5" s="1"/>
  <c r="AG214" i="5"/>
  <c r="AH214" i="5" s="1"/>
  <c r="AG129" i="5"/>
  <c r="AH129" i="5" s="1"/>
  <c r="AG456" i="5"/>
  <c r="AH456" i="5" s="1"/>
  <c r="AG220" i="5"/>
  <c r="AH220" i="5" s="1"/>
  <c r="AG136" i="5"/>
  <c r="AH136" i="5" s="1"/>
  <c r="AG20" i="5"/>
  <c r="AH20" i="5" s="1"/>
  <c r="AG416" i="5"/>
  <c r="AH416" i="5" s="1"/>
  <c r="AG259" i="5"/>
  <c r="AH259" i="5" s="1"/>
  <c r="AG278" i="5"/>
  <c r="AH278" i="5" s="1"/>
  <c r="AG513" i="5"/>
  <c r="AH513" i="5" s="1"/>
  <c r="AG356" i="5"/>
  <c r="AH356" i="5" s="1"/>
  <c r="AG199" i="5"/>
  <c r="AH199" i="5" s="1"/>
  <c r="AG110" i="5"/>
  <c r="AH110" i="5" s="1"/>
  <c r="AG408" i="5"/>
  <c r="AH408" i="5" s="1"/>
  <c r="AG172" i="5"/>
  <c r="AH172" i="5" s="1"/>
  <c r="AG68" i="5"/>
  <c r="AH68" i="5" s="1"/>
  <c r="AG82" i="5"/>
  <c r="AH82" i="5" s="1"/>
  <c r="AG10" i="5"/>
  <c r="AH10" i="5" s="1"/>
  <c r="AG133" i="5"/>
  <c r="AH133" i="5" s="1"/>
  <c r="AG61" i="5"/>
  <c r="AH61" i="5" s="1"/>
  <c r="AG443" i="5"/>
  <c r="AH443" i="5" s="1"/>
  <c r="AG371" i="5"/>
  <c r="AH371" i="5" s="1"/>
  <c r="AG299" i="5"/>
  <c r="AH299" i="5" s="1"/>
  <c r="AG227" i="5"/>
  <c r="AH227" i="5" s="1"/>
  <c r="AG155" i="5"/>
  <c r="AH155" i="5" s="1"/>
  <c r="AG83" i="5"/>
  <c r="AH83" i="5" s="1"/>
  <c r="AG11" i="5"/>
  <c r="AH11" i="5" s="1"/>
  <c r="AG140" i="5"/>
  <c r="AH140" i="5" s="1"/>
  <c r="AG24" i="5"/>
  <c r="AH24" i="5" s="1"/>
  <c r="AG261" i="5"/>
  <c r="AH261" i="5" s="1"/>
  <c r="AG483" i="5"/>
  <c r="AH483" i="5" s="1"/>
  <c r="AG326" i="5"/>
  <c r="AH326" i="5" s="1"/>
  <c r="AG169" i="5"/>
  <c r="AH169" i="5" s="1"/>
  <c r="AG286" i="5"/>
  <c r="AH286" i="5" s="1"/>
  <c r="AG488" i="5"/>
  <c r="AH488" i="5" s="1"/>
  <c r="AG331" i="5"/>
  <c r="AH331" i="5" s="1"/>
  <c r="AG174" i="5"/>
  <c r="AH174" i="5" s="1"/>
  <c r="AG193" i="5"/>
  <c r="AH193" i="5" s="1"/>
  <c r="AG428" i="5"/>
  <c r="AH428" i="5" s="1"/>
  <c r="AG271" i="5"/>
  <c r="AH271" i="5" s="1"/>
  <c r="AG99" i="5"/>
  <c r="AH99" i="5" s="1"/>
  <c r="AG480" i="5"/>
  <c r="AH480" i="5" s="1"/>
  <c r="AG244" i="5"/>
  <c r="AH244" i="5" s="1"/>
  <c r="AG57" i="5"/>
  <c r="AH57" i="5" s="1"/>
  <c r="AG76" i="5"/>
  <c r="AH76" i="5" s="1"/>
  <c r="AG127" i="5"/>
  <c r="AH127" i="5" s="1"/>
  <c r="AG55" i="5"/>
  <c r="AH55" i="5" s="1"/>
  <c r="AG509" i="5"/>
  <c r="AH509" i="5" s="1"/>
  <c r="AG437" i="5"/>
  <c r="AH437" i="5" s="1"/>
  <c r="AG365" i="5"/>
  <c r="AH365" i="5" s="1"/>
  <c r="AG293" i="5"/>
  <c r="AH293" i="5" s="1"/>
  <c r="AG221" i="5"/>
  <c r="AH221" i="5" s="1"/>
  <c r="AG149" i="5"/>
  <c r="AH149" i="5" s="1"/>
  <c r="AG77" i="5"/>
  <c r="AH77" i="5" s="1"/>
  <c r="AG5" i="5"/>
  <c r="AH5" i="5" s="1"/>
  <c r="W8" i="4"/>
  <c r="X17" i="5" l="1"/>
</calcChain>
</file>

<file path=xl/sharedStrings.xml><?xml version="1.0" encoding="utf-8"?>
<sst xmlns="http://schemas.openxmlformats.org/spreadsheetml/2006/main" count="4383" uniqueCount="41">
  <si>
    <t>Survived</t>
  </si>
  <si>
    <t>Embarked</t>
  </si>
  <si>
    <t>Pclass</t>
  </si>
  <si>
    <t>Sex</t>
  </si>
  <si>
    <t>Age</t>
  </si>
  <si>
    <t>Fare</t>
  </si>
  <si>
    <t>SibSp</t>
  </si>
  <si>
    <t>Parch</t>
  </si>
  <si>
    <t>log_Fare</t>
  </si>
  <si>
    <t>Age_N</t>
  </si>
  <si>
    <t>Pclass_1</t>
  </si>
  <si>
    <t>Pclass_2</t>
  </si>
  <si>
    <t>Embark_S</t>
  </si>
  <si>
    <t>Embark_C</t>
  </si>
  <si>
    <t>Male</t>
  </si>
  <si>
    <t>Ones</t>
  </si>
  <si>
    <t>MAX AGE</t>
  </si>
  <si>
    <t>MAX FARE</t>
  </si>
  <si>
    <t>S</t>
  </si>
  <si>
    <t>male</t>
  </si>
  <si>
    <t>C</t>
  </si>
  <si>
    <t>female</t>
  </si>
  <si>
    <t>Q</t>
  </si>
  <si>
    <t>Const</t>
  </si>
  <si>
    <t>Data</t>
  </si>
  <si>
    <t>Params</t>
  </si>
  <si>
    <t>Model</t>
  </si>
  <si>
    <t>Linear</t>
  </si>
  <si>
    <t>Loss</t>
  </si>
  <si>
    <t>Total Loss:</t>
  </si>
  <si>
    <t>Linear1</t>
  </si>
  <si>
    <t>Linear2</t>
  </si>
  <si>
    <t>ReLU1</t>
  </si>
  <si>
    <t>ReLU2</t>
  </si>
  <si>
    <t>Preds</t>
  </si>
  <si>
    <t>Column</t>
  </si>
  <si>
    <t>Param1</t>
  </si>
  <si>
    <t>Param2</t>
  </si>
  <si>
    <t>Sibsp</t>
  </si>
  <si>
    <t>Males</t>
  </si>
  <si>
    <t>Total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</si>
</sst>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2" fontId="0" fillId="0" borderId="0" xfId="0" applyNumberFormat="1"/>
    <xf numFmtId="2" fontId="1" fillId="2" borderId="1" xfId="0" applyNumberFormat="1" applyFont="1" applyFill="1" applyBorder="1"/>
    <xf numFmtId="2" fontId="1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38E40F-8EE3-4B65-8DA9-5FA326BBB70F}" name="Table134" displayName="Table134" ref="A4:P715" totalsRowShown="0" headerRowDxfId="1" dataDxfId="0">
  <autoFilter ref="A4:P715" xr:uid="{523BA013-905C-4DB8-9D06-46C09ACE7432}"/>
  <tableColumns count="16">
    <tableColumn id="1" xr3:uid="{2315D1CF-4E97-4CFD-82C4-7FF531165E34}" name="Survived" dataDxfId="17"/>
    <tableColumn id="2" xr3:uid="{AB988921-00CB-441B-974D-EE6661878CCC}" name="Embarked" dataDxfId="16"/>
    <tableColumn id="3" xr3:uid="{CAA7D067-C3A1-4E31-839B-68F15A1BCAB7}" name="Pclass" dataDxfId="15"/>
    <tableColumn id="4" xr3:uid="{E89AC637-1401-4B6C-9DA1-C3A616EA913C}" name="Sex" dataDxfId="14"/>
    <tableColumn id="5" xr3:uid="{8E954E62-3C1C-4C73-B14A-3F4C09C4A064}" name="Age" dataDxfId="13"/>
    <tableColumn id="6" xr3:uid="{43EA4826-0A87-4F3A-B6A5-01C91188A059}" name="Fare" dataDxfId="12"/>
    <tableColumn id="7" xr3:uid="{C143EA1C-3209-431A-AC03-6C46A74E0E38}" name="SibSp" dataDxfId="11"/>
    <tableColumn id="8" xr3:uid="{E9849FE4-F94A-4232-A9E9-A095AD5D6C00}" name="Parch" dataDxfId="10"/>
    <tableColumn id="10" xr3:uid="{2880A49C-04F7-4E85-9F31-509E663576DF}" name="Age_N" dataDxfId="9"/>
    <tableColumn id="17" xr3:uid="{BEBEC2CC-7318-4CDE-BB57-E7D13EC2FC3C}" name="log_Fare" dataDxfId="8"/>
    <tableColumn id="11" xr3:uid="{DECAD76F-81D4-493F-9A8F-A03A2FB41663}" name="Pclass_1" dataDxfId="7"/>
    <tableColumn id="12" xr3:uid="{7D3D74A8-528F-4DBE-9CCD-DCB7F2A79200}" name="Pclass_2" dataDxfId="6"/>
    <tableColumn id="13" xr3:uid="{FCD96E2F-46E8-485C-A792-49D983968638}" name="Embark_S" dataDxfId="5"/>
    <tableColumn id="14" xr3:uid="{6EDB35C3-EE5A-42D5-A3C3-6A2508433499}" name="Embark_C" dataDxfId="4"/>
    <tableColumn id="15" xr3:uid="{F51AB386-B50D-46D9-891D-EB9658CBBA19}" name="Male" dataDxfId="3"/>
    <tableColumn id="16" xr3:uid="{6B14F5B4-3537-4B1B-BE7B-8C3FBEB81ADA}" name="On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BA013-905C-4DB8-9D06-46C09ACE7432}" name="Table1" displayName="Table1" ref="A4:P716" totalsRowShown="0">
  <autoFilter ref="A4:P716" xr:uid="{523BA013-905C-4DB8-9D06-46C09ACE7432}"/>
  <tableColumns count="16">
    <tableColumn id="1" xr3:uid="{40B74254-0494-4878-98D3-0C1007373E55}" name="Survived"/>
    <tableColumn id="2" xr3:uid="{BCF0E868-971E-4FA8-9B2A-832B6CC6D7F5}" name="Embarked"/>
    <tableColumn id="3" xr3:uid="{707D2AA0-63BB-4768-9E76-8C03802B9D97}" name="Pclass"/>
    <tableColumn id="4" xr3:uid="{DC477851-7EEB-4992-A793-F467D0ED878B}" name="Sex"/>
    <tableColumn id="5" xr3:uid="{CE3203EF-1895-4A93-8D8D-A26485F7535D}" name="Age"/>
    <tableColumn id="6" xr3:uid="{06C1C574-75A8-4B0C-AD3E-22FF51758339}" name="Fare"/>
    <tableColumn id="7" xr3:uid="{96ADAB5E-B7CC-4461-8C63-2362B971C649}" name="SibSp"/>
    <tableColumn id="8" xr3:uid="{B11E933C-590F-495A-ABF6-010190C83AE3}" name="Parch"/>
    <tableColumn id="9" xr3:uid="{9DAFDD53-EBE0-474A-A223-D8A3CFD5E489}" name="log_Fare"/>
    <tableColumn id="10" xr3:uid="{82129CD1-C88D-4CDD-9F68-49949CC7A6BB}" name="Age_N"/>
    <tableColumn id="11" xr3:uid="{2E76E001-1F74-4FA2-8281-42DF6F90A786}" name="Pclass_1"/>
    <tableColumn id="12" xr3:uid="{6F14FF24-A512-488D-865E-00B7A32FD96A}" name="Pclass_2"/>
    <tableColumn id="13" xr3:uid="{FD855421-7447-4A64-8021-3110E4269947}" name="Embark_S"/>
    <tableColumn id="14" xr3:uid="{5F319BB3-77D0-4CBA-8DCE-C2339ACC73BC}" name="Embark_C"/>
    <tableColumn id="15" xr3:uid="{4C2E1169-6AD2-498E-974F-7E8D1C307DA0}" name="Male"/>
    <tableColumn id="16" xr3:uid="{7ABA06B9-6A1F-455D-9E97-4E42FB75C3CC}" name="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27351F-3790-475F-BB43-ACBE27EFCEAC}" name="Table13" displayName="Table13" ref="A4:P716" totalsRowShown="0">
  <autoFilter ref="A4:P716" xr:uid="{523BA013-905C-4DB8-9D06-46C09ACE7432}"/>
  <tableColumns count="16">
    <tableColumn id="1" xr3:uid="{6307D638-0FA1-4936-92EC-BEFDBC1B550A}" name="Survived"/>
    <tableColumn id="2" xr3:uid="{B013870C-C377-4DB1-AE47-629F42799040}" name="Embarked"/>
    <tableColumn id="3" xr3:uid="{30578B29-6271-46EA-AC9D-71B8311CC404}" name="Pclass"/>
    <tableColumn id="4" xr3:uid="{750AA28B-9C0F-422B-BF85-2009D56A5628}" name="Sex"/>
    <tableColumn id="5" xr3:uid="{CA0B1B2E-3D51-4B2C-83C9-CD705AC730CE}" name="Age"/>
    <tableColumn id="6" xr3:uid="{92F0A78F-626D-435E-87FE-6CE57196BA4E}" name="Fare"/>
    <tableColumn id="7" xr3:uid="{4DFA93CF-7C6A-42FD-9BEC-114FA4514F75}" name="SibSp"/>
    <tableColumn id="8" xr3:uid="{F463E874-D49D-492E-A797-00A5DADC1874}" name="Parch"/>
    <tableColumn id="10" xr3:uid="{3E8C0EA0-2219-4306-81D6-79ABD944E76C}" name="Age_N"/>
    <tableColumn id="17" xr3:uid="{E419CDAC-334B-4810-B786-210271EC9E0B}" name="log_Fare"/>
    <tableColumn id="11" xr3:uid="{7DA15598-E701-4EBF-9E51-B773805D5C70}" name="Pclass_1"/>
    <tableColumn id="12" xr3:uid="{E4F28B4C-BD36-4826-9904-9799B0CB26BD}" name="Pclass_2"/>
    <tableColumn id="13" xr3:uid="{09D39411-42A8-4CCC-80D8-289BB395E56D}" name="Embark_S"/>
    <tableColumn id="14" xr3:uid="{18AB0A51-4C90-4A18-B727-73890FCC528B}" name="Embark_C"/>
    <tableColumn id="15" xr3:uid="{FAD8ADA2-A7A7-4DB8-990E-9D1227077F80}" name="Male"/>
    <tableColumn id="16" xr3:uid="{2C6F46A8-60B0-4C24-8143-14DB2B821F28}" name="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21FE-FC8F-4CDE-A016-5C98BBC92499}">
  <dimension ref="A1:AH715"/>
  <sheetViews>
    <sheetView tabSelected="1" topLeftCell="L1" zoomScale="98" zoomScaleNormal="98" workbookViewId="0">
      <selection activeCell="R22" sqref="R22"/>
    </sheetView>
  </sheetViews>
  <sheetFormatPr defaultRowHeight="14.4" x14ac:dyDescent="0.3"/>
  <cols>
    <col min="1" max="1" width="10.44140625" style="4" customWidth="1"/>
    <col min="2" max="2" width="11.6640625" style="4" customWidth="1"/>
    <col min="3" max="3" width="9.21875" style="4" customWidth="1"/>
    <col min="4" max="8" width="8.88671875" style="4"/>
    <col min="9" max="9" width="10.21875" style="4" customWidth="1"/>
    <col min="10" max="10" width="8.88671875" style="4"/>
    <col min="11" max="12" width="10.109375" style="4" customWidth="1"/>
    <col min="13" max="13" width="11.5546875" style="4" customWidth="1"/>
    <col min="14" max="14" width="11.6640625" style="4" customWidth="1"/>
    <col min="15" max="16384" width="8.88671875" style="4"/>
  </cols>
  <sheetData>
    <row r="1" spans="1:34" x14ac:dyDescent="0.3">
      <c r="A1" s="4" t="s">
        <v>24</v>
      </c>
      <c r="E1" s="4" t="s">
        <v>16</v>
      </c>
      <c r="F1" s="4">
        <v>80</v>
      </c>
      <c r="H1" s="4" t="s">
        <v>17</v>
      </c>
      <c r="I1" s="4">
        <v>512.32920000000001</v>
      </c>
      <c r="S1" s="4" t="s">
        <v>25</v>
      </c>
      <c r="AD1" s="4" t="s">
        <v>26</v>
      </c>
    </row>
    <row r="4" spans="1:34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9</v>
      </c>
      <c r="J4" s="4" t="s">
        <v>8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S4" s="5" t="s">
        <v>35</v>
      </c>
      <c r="T4" s="5" t="s">
        <v>36</v>
      </c>
      <c r="U4" s="5" t="s">
        <v>37</v>
      </c>
      <c r="AC4" s="6" t="s">
        <v>30</v>
      </c>
      <c r="AD4" s="6" t="s">
        <v>31</v>
      </c>
      <c r="AE4" s="6" t="s">
        <v>32</v>
      </c>
      <c r="AF4" s="6" t="s">
        <v>33</v>
      </c>
      <c r="AG4" s="6" t="s">
        <v>34</v>
      </c>
      <c r="AH4" s="6" t="s">
        <v>28</v>
      </c>
    </row>
    <row r="5" spans="1:34" x14ac:dyDescent="0.3">
      <c r="A5" s="4">
        <v>0</v>
      </c>
      <c r="B5" s="4" t="s">
        <v>18</v>
      </c>
      <c r="C5" s="4">
        <v>3</v>
      </c>
      <c r="D5" s="4" t="s">
        <v>19</v>
      </c>
      <c r="E5" s="4">
        <v>22</v>
      </c>
      <c r="F5" s="4">
        <v>7.25</v>
      </c>
      <c r="G5" s="4">
        <v>1</v>
      </c>
      <c r="H5" s="4">
        <v>0</v>
      </c>
      <c r="I5" s="4">
        <v>0.28000000000000003</v>
      </c>
      <c r="J5" s="4">
        <v>0.92</v>
      </c>
      <c r="K5" s="4">
        <v>0</v>
      </c>
      <c r="L5" s="4">
        <v>0</v>
      </c>
      <c r="M5" s="4">
        <v>1</v>
      </c>
      <c r="N5" s="4">
        <v>0</v>
      </c>
      <c r="O5" s="4">
        <v>1</v>
      </c>
      <c r="P5" s="4">
        <v>1</v>
      </c>
      <c r="S5" s="7" t="s">
        <v>38</v>
      </c>
      <c r="T5" s="4">
        <v>0.31</v>
      </c>
      <c r="U5" s="4">
        <v>-0.01</v>
      </c>
      <c r="AC5" s="4">
        <f t="array" ref="AC5:AD715">MMULT(G5:P715,T5:U14)</f>
        <v>-0.35599999999999998</v>
      </c>
      <c r="AD5" s="4">
        <v>-5.9199999999999996E-2</v>
      </c>
      <c r="AE5" s="4">
        <f>IF(AC5&lt;0,0,AC5)</f>
        <v>0</v>
      </c>
      <c r="AF5" s="4">
        <f>IF(AD5&lt;0,0,AD5)</f>
        <v>0</v>
      </c>
      <c r="AG5" s="4">
        <f>AE5+AF5</f>
        <v>0</v>
      </c>
      <c r="AH5" s="4">
        <f>(AG5-Table134[[#This Row],[Survived]])^2</f>
        <v>0</v>
      </c>
    </row>
    <row r="6" spans="1:34" x14ac:dyDescent="0.3">
      <c r="A6" s="4">
        <v>1</v>
      </c>
      <c r="B6" s="4" t="s">
        <v>18</v>
      </c>
      <c r="C6" s="4">
        <v>3</v>
      </c>
      <c r="D6" s="4" t="s">
        <v>21</v>
      </c>
      <c r="E6" s="4">
        <v>26</v>
      </c>
      <c r="F6" s="4">
        <v>7.9249999999999998</v>
      </c>
      <c r="G6" s="4">
        <v>0</v>
      </c>
      <c r="H6" s="4">
        <v>0</v>
      </c>
      <c r="I6" s="4">
        <v>0.33</v>
      </c>
      <c r="J6" s="4">
        <v>0.95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S6" s="7" t="s">
        <v>7</v>
      </c>
      <c r="T6" s="4">
        <v>-7.0000000000000007E-2</v>
      </c>
      <c r="U6" s="4">
        <v>0.14000000000000001</v>
      </c>
      <c r="AC6" s="4">
        <v>-0.33549999999999996</v>
      </c>
      <c r="AD6" s="4">
        <v>0.14349999999999999</v>
      </c>
      <c r="AE6" s="4">
        <f t="shared" ref="AE6:AF68" si="0">IF(AC6&lt;0,0,AC6)</f>
        <v>0</v>
      </c>
      <c r="AF6" s="4">
        <f t="shared" si="0"/>
        <v>0.14349999999999999</v>
      </c>
      <c r="AG6" s="4">
        <f t="shared" ref="AG6:AG68" si="1">AE6+AF6</f>
        <v>0.14349999999999999</v>
      </c>
      <c r="AH6" s="4">
        <f>(AG6-Table134[[#This Row],[Survived]])^2</f>
        <v>0.73359225000000006</v>
      </c>
    </row>
    <row r="7" spans="1:34" x14ac:dyDescent="0.3">
      <c r="A7" s="4">
        <v>1</v>
      </c>
      <c r="B7" s="4" t="s">
        <v>18</v>
      </c>
      <c r="C7" s="4">
        <v>1</v>
      </c>
      <c r="D7" s="4" t="s">
        <v>21</v>
      </c>
      <c r="E7" s="4">
        <v>35</v>
      </c>
      <c r="F7" s="4">
        <v>53.1</v>
      </c>
      <c r="G7" s="4">
        <v>1</v>
      </c>
      <c r="H7" s="4">
        <v>0</v>
      </c>
      <c r="I7" s="4">
        <v>0.44</v>
      </c>
      <c r="J7" s="4">
        <v>1.73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S7" s="7" t="s">
        <v>9</v>
      </c>
      <c r="T7" s="4">
        <v>0.15</v>
      </c>
      <c r="U7" s="4">
        <v>0.35</v>
      </c>
      <c r="AC7" s="4">
        <v>2.9000000000000008E-2</v>
      </c>
      <c r="AD7" s="4">
        <v>0.27720000000000006</v>
      </c>
      <c r="AE7" s="4">
        <f t="shared" si="0"/>
        <v>2.9000000000000008E-2</v>
      </c>
      <c r="AF7" s="4">
        <f t="shared" si="0"/>
        <v>0.27720000000000006</v>
      </c>
      <c r="AG7" s="4">
        <f t="shared" si="1"/>
        <v>0.30620000000000008</v>
      </c>
      <c r="AH7" s="4">
        <f>(AG7-Table134[[#This Row],[Survived]])^2</f>
        <v>0.48135843999999994</v>
      </c>
    </row>
    <row r="8" spans="1:34" x14ac:dyDescent="0.3">
      <c r="A8" s="4">
        <v>0</v>
      </c>
      <c r="B8" s="4" t="s">
        <v>18</v>
      </c>
      <c r="C8" s="4">
        <v>3</v>
      </c>
      <c r="D8" s="4" t="s">
        <v>19</v>
      </c>
      <c r="E8" s="4">
        <v>35</v>
      </c>
      <c r="F8" s="4">
        <v>8.0500000000000007</v>
      </c>
      <c r="G8" s="4">
        <v>0</v>
      </c>
      <c r="H8" s="4">
        <v>0</v>
      </c>
      <c r="I8" s="4">
        <v>0.44</v>
      </c>
      <c r="J8" s="4">
        <v>0.96</v>
      </c>
      <c r="K8" s="4">
        <v>0</v>
      </c>
      <c r="L8" s="4">
        <v>0</v>
      </c>
      <c r="M8" s="4">
        <v>1</v>
      </c>
      <c r="N8" s="4">
        <v>0</v>
      </c>
      <c r="O8" s="4">
        <v>1</v>
      </c>
      <c r="P8" s="4">
        <v>1</v>
      </c>
      <c r="S8" s="7" t="s">
        <v>8</v>
      </c>
      <c r="T8" s="4">
        <v>0.1</v>
      </c>
      <c r="U8" s="4">
        <v>-0.16</v>
      </c>
      <c r="AC8" s="4">
        <v>-0.6379999999999999</v>
      </c>
      <c r="AD8" s="4">
        <v>4.000000000000184E-4</v>
      </c>
      <c r="AE8" s="4">
        <f t="shared" si="0"/>
        <v>0</v>
      </c>
      <c r="AF8" s="4">
        <f t="shared" si="0"/>
        <v>4.000000000000184E-4</v>
      </c>
      <c r="AG8" s="4">
        <f t="shared" si="1"/>
        <v>4.000000000000184E-4</v>
      </c>
      <c r="AH8" s="4">
        <f>(AG8-Table134[[#This Row],[Survived]])^2</f>
        <v>1.6000000000001472E-7</v>
      </c>
    </row>
    <row r="9" spans="1:34" x14ac:dyDescent="0.3">
      <c r="A9" s="4">
        <v>0</v>
      </c>
      <c r="B9" s="4" t="s">
        <v>18</v>
      </c>
      <c r="C9" s="4">
        <v>1</v>
      </c>
      <c r="D9" s="4" t="s">
        <v>19</v>
      </c>
      <c r="E9" s="4">
        <v>54</v>
      </c>
      <c r="F9" s="4">
        <v>51.862499999999997</v>
      </c>
      <c r="G9" s="4">
        <v>0</v>
      </c>
      <c r="H9" s="4">
        <v>0</v>
      </c>
      <c r="I9" s="4">
        <v>0.68</v>
      </c>
      <c r="J9" s="4">
        <v>1.72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4">
        <v>1</v>
      </c>
      <c r="S9" s="7" t="s">
        <v>10</v>
      </c>
      <c r="T9" s="4">
        <v>-0.04</v>
      </c>
      <c r="U9" s="4">
        <v>0.23</v>
      </c>
      <c r="AC9" s="4">
        <v>-0.56600000000000006</v>
      </c>
      <c r="AD9" s="4">
        <v>0.1928</v>
      </c>
      <c r="AE9" s="4">
        <f t="shared" si="0"/>
        <v>0</v>
      </c>
      <c r="AF9" s="4">
        <f t="shared" si="0"/>
        <v>0.1928</v>
      </c>
      <c r="AG9" s="4">
        <f t="shared" si="1"/>
        <v>0.1928</v>
      </c>
      <c r="AH9" s="4">
        <f>(AG9-Table134[[#This Row],[Survived]])^2</f>
        <v>3.7171839999999998E-2</v>
      </c>
    </row>
    <row r="10" spans="1:34" x14ac:dyDescent="0.3">
      <c r="A10" s="4">
        <v>0</v>
      </c>
      <c r="B10" s="4" t="s">
        <v>18</v>
      </c>
      <c r="C10" s="4">
        <v>3</v>
      </c>
      <c r="D10" s="4" t="s">
        <v>19</v>
      </c>
      <c r="E10" s="4">
        <v>2</v>
      </c>
      <c r="F10" s="4">
        <v>21.074999999999999</v>
      </c>
      <c r="G10" s="4">
        <v>3</v>
      </c>
      <c r="H10" s="4">
        <v>1</v>
      </c>
      <c r="I10" s="4">
        <v>0.03</v>
      </c>
      <c r="J10" s="4">
        <v>1.34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1</v>
      </c>
      <c r="S10" s="7" t="s">
        <v>11</v>
      </c>
      <c r="T10" s="4">
        <v>0.22</v>
      </c>
      <c r="U10" s="4">
        <v>-0.21</v>
      </c>
      <c r="AC10" s="4">
        <v>0.19849999999999982</v>
      </c>
      <c r="AD10" s="4">
        <v>-9.3900000000000011E-2</v>
      </c>
      <c r="AE10" s="4">
        <f t="shared" si="0"/>
        <v>0.19849999999999982</v>
      </c>
      <c r="AF10" s="4">
        <f t="shared" si="0"/>
        <v>0</v>
      </c>
      <c r="AG10" s="4">
        <f t="shared" si="1"/>
        <v>0.19849999999999982</v>
      </c>
      <c r="AH10" s="4">
        <f>(AG10-Table134[[#This Row],[Survived]])^2</f>
        <v>3.9402249999999923E-2</v>
      </c>
    </row>
    <row r="11" spans="1:34" x14ac:dyDescent="0.3">
      <c r="A11" s="4">
        <v>1</v>
      </c>
      <c r="B11" s="4" t="s">
        <v>18</v>
      </c>
      <c r="C11" s="4">
        <v>3</v>
      </c>
      <c r="D11" s="4" t="s">
        <v>21</v>
      </c>
      <c r="E11" s="4">
        <v>27</v>
      </c>
      <c r="F11" s="4">
        <v>11.1333</v>
      </c>
      <c r="G11" s="4">
        <v>0</v>
      </c>
      <c r="H11" s="4">
        <v>2</v>
      </c>
      <c r="I11" s="4">
        <v>0.34</v>
      </c>
      <c r="J11" s="4">
        <v>1.08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S11" s="7" t="s">
        <v>12</v>
      </c>
      <c r="T11" s="4">
        <v>-0.5</v>
      </c>
      <c r="U11" s="4">
        <v>0.22</v>
      </c>
      <c r="AC11" s="4">
        <v>-0.46099999999999997</v>
      </c>
      <c r="AD11" s="4">
        <v>0.40620000000000006</v>
      </c>
      <c r="AE11" s="4">
        <f t="shared" si="0"/>
        <v>0</v>
      </c>
      <c r="AF11" s="4">
        <f t="shared" si="0"/>
        <v>0.40620000000000006</v>
      </c>
      <c r="AG11" s="4">
        <f t="shared" si="1"/>
        <v>0.40620000000000006</v>
      </c>
      <c r="AH11" s="4">
        <f>(AG11-Table134[[#This Row],[Survived]])^2</f>
        <v>0.35259843999999985</v>
      </c>
    </row>
    <row r="12" spans="1:34" x14ac:dyDescent="0.3">
      <c r="A12" s="4">
        <v>1</v>
      </c>
      <c r="B12" s="4" t="s">
        <v>20</v>
      </c>
      <c r="C12" s="4">
        <v>2</v>
      </c>
      <c r="D12" s="4" t="s">
        <v>21</v>
      </c>
      <c r="E12" s="4">
        <v>14</v>
      </c>
      <c r="F12" s="4">
        <v>30.070799999999998</v>
      </c>
      <c r="G12" s="4">
        <v>1</v>
      </c>
      <c r="H12" s="4">
        <v>0</v>
      </c>
      <c r="I12" s="4">
        <v>0.17</v>
      </c>
      <c r="J12" s="4">
        <v>1.49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1</v>
      </c>
      <c r="S12" s="7" t="s">
        <v>13</v>
      </c>
      <c r="T12" s="4">
        <v>-0.24</v>
      </c>
      <c r="U12" s="4">
        <v>-0.32</v>
      </c>
      <c r="AC12" s="4">
        <v>0.48450000000000004</v>
      </c>
      <c r="AD12" s="4">
        <v>-0.75890000000000013</v>
      </c>
      <c r="AE12" s="4">
        <f t="shared" si="0"/>
        <v>0.48450000000000004</v>
      </c>
      <c r="AF12" s="4">
        <f t="shared" si="0"/>
        <v>0</v>
      </c>
      <c r="AG12" s="4">
        <f t="shared" si="1"/>
        <v>0.48450000000000004</v>
      </c>
      <c r="AH12" s="4">
        <f>(AG12-Table134[[#This Row],[Survived]])^2</f>
        <v>0.26574024999999996</v>
      </c>
    </row>
    <row r="13" spans="1:34" x14ac:dyDescent="0.3">
      <c r="A13" s="4">
        <v>1</v>
      </c>
      <c r="B13" s="4" t="s">
        <v>18</v>
      </c>
      <c r="C13" s="4">
        <v>3</v>
      </c>
      <c r="D13" s="4" t="s">
        <v>21</v>
      </c>
      <c r="E13" s="4">
        <v>4</v>
      </c>
      <c r="F13" s="4">
        <v>16.7</v>
      </c>
      <c r="G13" s="4">
        <v>1</v>
      </c>
      <c r="H13" s="4">
        <v>1</v>
      </c>
      <c r="I13" s="4">
        <v>0.05</v>
      </c>
      <c r="J13" s="4">
        <v>1.25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S13" s="7" t="s">
        <v>39</v>
      </c>
      <c r="T13" s="4">
        <v>-0.32</v>
      </c>
      <c r="U13" s="4">
        <v>-0.18</v>
      </c>
      <c r="AC13" s="4">
        <v>-0.1075</v>
      </c>
      <c r="AD13" s="4">
        <v>0.12749999999999997</v>
      </c>
      <c r="AE13" s="4">
        <f t="shared" si="0"/>
        <v>0</v>
      </c>
      <c r="AF13" s="4">
        <f t="shared" si="0"/>
        <v>0.12749999999999997</v>
      </c>
      <c r="AG13" s="4">
        <f t="shared" si="1"/>
        <v>0.12749999999999997</v>
      </c>
      <c r="AH13" s="4">
        <f>(AG13-Table134[[#This Row],[Survived]])^2</f>
        <v>0.76125625000000008</v>
      </c>
    </row>
    <row r="14" spans="1:34" x14ac:dyDescent="0.3">
      <c r="A14" s="4">
        <v>1</v>
      </c>
      <c r="B14" s="4" t="s">
        <v>18</v>
      </c>
      <c r="C14" s="4">
        <v>1</v>
      </c>
      <c r="D14" s="4" t="s">
        <v>21</v>
      </c>
      <c r="E14" s="4">
        <v>58</v>
      </c>
      <c r="F14" s="4">
        <v>26.55</v>
      </c>
      <c r="G14" s="4">
        <v>0</v>
      </c>
      <c r="H14" s="4">
        <v>0</v>
      </c>
      <c r="I14" s="4">
        <v>0.72</v>
      </c>
      <c r="J14" s="4">
        <v>1.44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1</v>
      </c>
      <c r="S14" s="7" t="s">
        <v>15</v>
      </c>
      <c r="T14" s="4">
        <v>0.02</v>
      </c>
      <c r="U14" s="4">
        <v>-0.04</v>
      </c>
      <c r="AC14" s="4">
        <v>-0.26800000000000002</v>
      </c>
      <c r="AD14" s="4">
        <v>0.43160000000000004</v>
      </c>
      <c r="AE14" s="4">
        <f t="shared" si="0"/>
        <v>0</v>
      </c>
      <c r="AF14" s="4">
        <f t="shared" si="0"/>
        <v>0.43160000000000004</v>
      </c>
      <c r="AG14" s="4">
        <f t="shared" si="1"/>
        <v>0.43160000000000004</v>
      </c>
      <c r="AH14" s="4">
        <f>(AG14-Table134[[#This Row],[Survived]])^2</f>
        <v>0.32307856000000001</v>
      </c>
    </row>
    <row r="15" spans="1:34" x14ac:dyDescent="0.3">
      <c r="A15" s="4">
        <v>0</v>
      </c>
      <c r="B15" s="4" t="s">
        <v>18</v>
      </c>
      <c r="C15" s="4">
        <v>3</v>
      </c>
      <c r="D15" s="4" t="s">
        <v>19</v>
      </c>
      <c r="E15" s="4">
        <v>20</v>
      </c>
      <c r="F15" s="4">
        <v>8.0500000000000007</v>
      </c>
      <c r="G15" s="4">
        <v>0</v>
      </c>
      <c r="H15" s="4">
        <v>0</v>
      </c>
      <c r="I15" s="4">
        <v>0.25</v>
      </c>
      <c r="J15" s="4">
        <v>0.96</v>
      </c>
      <c r="K15" s="4">
        <v>0</v>
      </c>
      <c r="L15" s="4">
        <v>0</v>
      </c>
      <c r="M15" s="4">
        <v>1</v>
      </c>
      <c r="N15" s="4">
        <v>0</v>
      </c>
      <c r="O15" s="4">
        <v>1</v>
      </c>
      <c r="P15" s="4">
        <v>1</v>
      </c>
      <c r="AC15" s="4">
        <v>-0.66649999999999998</v>
      </c>
      <c r="AD15" s="4">
        <v>-6.6099999999999992E-2</v>
      </c>
      <c r="AE15" s="4">
        <f t="shared" si="0"/>
        <v>0</v>
      </c>
      <c r="AF15" s="4">
        <f t="shared" si="0"/>
        <v>0</v>
      </c>
      <c r="AG15" s="4">
        <f t="shared" si="1"/>
        <v>0</v>
      </c>
      <c r="AH15" s="4">
        <f>(AG15-Table134[[#This Row],[Survived]])^2</f>
        <v>0</v>
      </c>
    </row>
    <row r="16" spans="1:34" x14ac:dyDescent="0.3">
      <c r="A16" s="4">
        <v>0</v>
      </c>
      <c r="B16" s="4" t="s">
        <v>18</v>
      </c>
      <c r="C16" s="4">
        <v>3</v>
      </c>
      <c r="D16" s="4" t="s">
        <v>19</v>
      </c>
      <c r="E16" s="4">
        <v>39</v>
      </c>
      <c r="F16" s="4">
        <v>31.274999999999999</v>
      </c>
      <c r="G16" s="4">
        <v>1</v>
      </c>
      <c r="H16" s="4">
        <v>5</v>
      </c>
      <c r="I16" s="4">
        <v>0.49</v>
      </c>
      <c r="J16" s="4">
        <v>1.51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4">
        <v>1</v>
      </c>
      <c r="AC16" s="4">
        <v>-0.61549999999999994</v>
      </c>
      <c r="AD16" s="4">
        <v>0.6198999999999999</v>
      </c>
      <c r="AE16" s="4">
        <f t="shared" si="0"/>
        <v>0</v>
      </c>
      <c r="AF16" s="4">
        <f t="shared" si="0"/>
        <v>0.6198999999999999</v>
      </c>
      <c r="AG16" s="4">
        <f t="shared" si="1"/>
        <v>0.6198999999999999</v>
      </c>
      <c r="AH16" s="4">
        <f>(AG16-Table134[[#This Row],[Survived]])^2</f>
        <v>0.38427600999999989</v>
      </c>
    </row>
    <row r="17" spans="1:34" x14ac:dyDescent="0.3">
      <c r="A17" s="4">
        <v>0</v>
      </c>
      <c r="B17" s="4" t="s">
        <v>18</v>
      </c>
      <c r="C17" s="4">
        <v>3</v>
      </c>
      <c r="D17" s="4" t="s">
        <v>21</v>
      </c>
      <c r="E17" s="4">
        <v>14</v>
      </c>
      <c r="F17" s="4">
        <v>7.8541999999999996</v>
      </c>
      <c r="G17" s="4">
        <v>0</v>
      </c>
      <c r="H17" s="4">
        <v>0</v>
      </c>
      <c r="I17" s="4">
        <v>0.17</v>
      </c>
      <c r="J17" s="4">
        <v>0.95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1</v>
      </c>
      <c r="W17" s="4" t="s">
        <v>40</v>
      </c>
      <c r="X17" s="4">
        <f>AVERAGE(AH663:AH716)</f>
        <v>0.31883845415094336</v>
      </c>
      <c r="AC17" s="4">
        <v>-0.35949999999999999</v>
      </c>
      <c r="AD17" s="4">
        <v>8.7499999999999994E-2</v>
      </c>
      <c r="AE17" s="4">
        <f t="shared" si="0"/>
        <v>0</v>
      </c>
      <c r="AF17" s="4">
        <f t="shared" si="0"/>
        <v>8.7499999999999994E-2</v>
      </c>
      <c r="AG17" s="4">
        <f t="shared" si="1"/>
        <v>8.7499999999999994E-2</v>
      </c>
      <c r="AH17" s="4">
        <f>(AG17-Table134[[#This Row],[Survived]])^2</f>
        <v>7.656249999999999E-3</v>
      </c>
    </row>
    <row r="18" spans="1:34" x14ac:dyDescent="0.3">
      <c r="A18" s="4">
        <v>1</v>
      </c>
      <c r="B18" s="4" t="s">
        <v>18</v>
      </c>
      <c r="C18" s="4">
        <v>2</v>
      </c>
      <c r="D18" s="4" t="s">
        <v>21</v>
      </c>
      <c r="E18" s="4">
        <v>55</v>
      </c>
      <c r="F18" s="4">
        <v>16</v>
      </c>
      <c r="G18" s="4">
        <v>0</v>
      </c>
      <c r="H18" s="4">
        <v>0</v>
      </c>
      <c r="I18" s="4">
        <v>0.69</v>
      </c>
      <c r="J18" s="4">
        <v>1.23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1</v>
      </c>
      <c r="T18" s="8"/>
      <c r="AC18" s="4">
        <v>-3.3499999999999988E-2</v>
      </c>
      <c r="AD18" s="4">
        <v>1.469999999999997E-2</v>
      </c>
      <c r="AE18" s="4">
        <f t="shared" si="0"/>
        <v>0</v>
      </c>
      <c r="AF18" s="4">
        <f t="shared" si="0"/>
        <v>1.469999999999997E-2</v>
      </c>
      <c r="AG18" s="4">
        <f t="shared" si="1"/>
        <v>1.469999999999997E-2</v>
      </c>
      <c r="AH18" s="4">
        <f>(AG18-Table134[[#This Row],[Survived]])^2</f>
        <v>0.97081609000000013</v>
      </c>
    </row>
    <row r="19" spans="1:34" x14ac:dyDescent="0.3">
      <c r="A19" s="4">
        <v>0</v>
      </c>
      <c r="B19" s="4" t="s">
        <v>22</v>
      </c>
      <c r="C19" s="4">
        <v>3</v>
      </c>
      <c r="D19" s="4" t="s">
        <v>19</v>
      </c>
      <c r="E19" s="4">
        <v>2</v>
      </c>
      <c r="F19" s="4">
        <v>29.125</v>
      </c>
      <c r="G19" s="4">
        <v>4</v>
      </c>
      <c r="H19" s="4">
        <v>1</v>
      </c>
      <c r="I19" s="4">
        <v>0.03</v>
      </c>
      <c r="J19" s="4">
        <v>1.48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1</v>
      </c>
      <c r="AC19" s="4">
        <v>1.0224999999999997</v>
      </c>
      <c r="AD19" s="4">
        <v>-0.3463</v>
      </c>
      <c r="AE19" s="4">
        <f t="shared" si="0"/>
        <v>1.0224999999999997</v>
      </c>
      <c r="AF19" s="4">
        <f t="shared" si="0"/>
        <v>0</v>
      </c>
      <c r="AG19" s="4">
        <f t="shared" si="1"/>
        <v>1.0224999999999997</v>
      </c>
      <c r="AH19" s="4">
        <f>(AG19-Table134[[#This Row],[Survived]])^2</f>
        <v>1.0455062499999994</v>
      </c>
    </row>
    <row r="20" spans="1:34" x14ac:dyDescent="0.3">
      <c r="A20" s="4">
        <v>0</v>
      </c>
      <c r="B20" s="4" t="s">
        <v>18</v>
      </c>
      <c r="C20" s="4">
        <v>3</v>
      </c>
      <c r="D20" s="4" t="s">
        <v>21</v>
      </c>
      <c r="E20" s="4">
        <v>31</v>
      </c>
      <c r="F20" s="4">
        <v>18</v>
      </c>
      <c r="G20" s="4">
        <v>1</v>
      </c>
      <c r="H20" s="4">
        <v>0</v>
      </c>
      <c r="I20" s="4">
        <v>0.39</v>
      </c>
      <c r="J20" s="4">
        <v>1.28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1</v>
      </c>
      <c r="AC20" s="4">
        <v>1.6499999999999997E-2</v>
      </c>
      <c r="AD20" s="4">
        <v>0.10169999999999996</v>
      </c>
      <c r="AE20" s="4">
        <f t="shared" si="0"/>
        <v>1.6499999999999997E-2</v>
      </c>
      <c r="AF20" s="4">
        <f t="shared" si="0"/>
        <v>0.10169999999999996</v>
      </c>
      <c r="AG20" s="4">
        <f t="shared" si="1"/>
        <v>0.11819999999999996</v>
      </c>
      <c r="AH20" s="4">
        <f>(AG20-Table134[[#This Row],[Survived]])^2</f>
        <v>1.3971239999999991E-2</v>
      </c>
    </row>
    <row r="21" spans="1:34" x14ac:dyDescent="0.3">
      <c r="A21" s="4">
        <v>0</v>
      </c>
      <c r="B21" s="4" t="s">
        <v>18</v>
      </c>
      <c r="C21" s="4">
        <v>2</v>
      </c>
      <c r="D21" s="4" t="s">
        <v>19</v>
      </c>
      <c r="E21" s="4">
        <v>35</v>
      </c>
      <c r="F21" s="4">
        <v>26</v>
      </c>
      <c r="G21" s="4">
        <v>0</v>
      </c>
      <c r="H21" s="4">
        <v>0</v>
      </c>
      <c r="I21" s="4">
        <v>0.44</v>
      </c>
      <c r="J21" s="4">
        <v>1.43</v>
      </c>
      <c r="K21" s="4">
        <v>0</v>
      </c>
      <c r="L21" s="4">
        <v>1</v>
      </c>
      <c r="M21" s="4">
        <v>1</v>
      </c>
      <c r="N21" s="4">
        <v>0</v>
      </c>
      <c r="O21" s="4">
        <v>1</v>
      </c>
      <c r="P21" s="4">
        <v>1</v>
      </c>
      <c r="AC21" s="4">
        <v>-0.371</v>
      </c>
      <c r="AD21" s="4">
        <v>-0.2848</v>
      </c>
      <c r="AE21" s="4">
        <f t="shared" si="0"/>
        <v>0</v>
      </c>
      <c r="AF21" s="4">
        <f t="shared" si="0"/>
        <v>0</v>
      </c>
      <c r="AG21" s="4">
        <f t="shared" si="1"/>
        <v>0</v>
      </c>
      <c r="AH21" s="4">
        <f>(AG21-Table134[[#This Row],[Survived]])^2</f>
        <v>0</v>
      </c>
    </row>
    <row r="22" spans="1:34" x14ac:dyDescent="0.3">
      <c r="A22" s="4">
        <v>1</v>
      </c>
      <c r="B22" s="4" t="s">
        <v>18</v>
      </c>
      <c r="C22" s="4">
        <v>2</v>
      </c>
      <c r="D22" s="4" t="s">
        <v>19</v>
      </c>
      <c r="E22" s="4">
        <v>34</v>
      </c>
      <c r="F22" s="4">
        <v>13</v>
      </c>
      <c r="G22" s="4">
        <v>0</v>
      </c>
      <c r="H22" s="4">
        <v>0</v>
      </c>
      <c r="I22" s="4">
        <v>0.42</v>
      </c>
      <c r="J22" s="4">
        <v>1.1499999999999999</v>
      </c>
      <c r="K22" s="4">
        <v>0</v>
      </c>
      <c r="L22" s="4">
        <v>1</v>
      </c>
      <c r="M22" s="4">
        <v>1</v>
      </c>
      <c r="N22" s="4">
        <v>0</v>
      </c>
      <c r="O22" s="4">
        <v>1</v>
      </c>
      <c r="P22" s="4">
        <v>1</v>
      </c>
      <c r="AC22" s="4">
        <v>-0.40199999999999997</v>
      </c>
      <c r="AD22" s="4">
        <v>-0.247</v>
      </c>
      <c r="AE22" s="4">
        <f t="shared" si="0"/>
        <v>0</v>
      </c>
      <c r="AF22" s="4">
        <f t="shared" si="0"/>
        <v>0</v>
      </c>
      <c r="AG22" s="4">
        <f t="shared" si="1"/>
        <v>0</v>
      </c>
      <c r="AH22" s="4">
        <f>(AG22-Table134[[#This Row],[Survived]])^2</f>
        <v>1</v>
      </c>
    </row>
    <row r="23" spans="1:34" x14ac:dyDescent="0.3">
      <c r="A23" s="4">
        <v>1</v>
      </c>
      <c r="B23" s="4" t="s">
        <v>22</v>
      </c>
      <c r="C23" s="4">
        <v>3</v>
      </c>
      <c r="D23" s="4" t="s">
        <v>21</v>
      </c>
      <c r="E23" s="4">
        <v>15</v>
      </c>
      <c r="F23" s="4">
        <v>8.0291999999999994</v>
      </c>
      <c r="G23" s="4">
        <v>0</v>
      </c>
      <c r="H23" s="4">
        <v>0</v>
      </c>
      <c r="I23" s="4">
        <v>0.19</v>
      </c>
      <c r="J23" s="4">
        <v>0.96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AC23" s="4">
        <v>0.14449999999999999</v>
      </c>
      <c r="AD23" s="4">
        <v>-0.12709999999999999</v>
      </c>
      <c r="AE23" s="4">
        <f t="shared" si="0"/>
        <v>0.14449999999999999</v>
      </c>
      <c r="AF23" s="4">
        <f t="shared" si="0"/>
        <v>0</v>
      </c>
      <c r="AG23" s="4">
        <f t="shared" si="1"/>
        <v>0.14449999999999999</v>
      </c>
      <c r="AH23" s="4">
        <f>(AG23-Table134[[#This Row],[Survived]])^2</f>
        <v>0.73188025000000001</v>
      </c>
    </row>
    <row r="24" spans="1:34" x14ac:dyDescent="0.3">
      <c r="A24" s="4">
        <v>1</v>
      </c>
      <c r="B24" s="4" t="s">
        <v>18</v>
      </c>
      <c r="C24" s="4">
        <v>1</v>
      </c>
      <c r="D24" s="4" t="s">
        <v>19</v>
      </c>
      <c r="E24" s="4">
        <v>28</v>
      </c>
      <c r="F24" s="4">
        <v>35.5</v>
      </c>
      <c r="G24" s="4">
        <v>0</v>
      </c>
      <c r="H24" s="4">
        <v>0</v>
      </c>
      <c r="I24" s="4">
        <v>0.35</v>
      </c>
      <c r="J24" s="4">
        <v>1.56</v>
      </c>
      <c r="K24" s="4">
        <v>1</v>
      </c>
      <c r="L24" s="4">
        <v>0</v>
      </c>
      <c r="M24" s="4">
        <v>1</v>
      </c>
      <c r="N24" s="4">
        <v>0</v>
      </c>
      <c r="O24" s="4">
        <v>1</v>
      </c>
      <c r="P24" s="4">
        <v>1</v>
      </c>
      <c r="AC24" s="4">
        <v>-0.63149999999999995</v>
      </c>
      <c r="AD24" s="4">
        <v>0.10289999999999996</v>
      </c>
      <c r="AE24" s="4">
        <f t="shared" si="0"/>
        <v>0</v>
      </c>
      <c r="AF24" s="4">
        <f t="shared" si="0"/>
        <v>0.10289999999999996</v>
      </c>
      <c r="AG24" s="4">
        <f t="shared" si="1"/>
        <v>0.10289999999999996</v>
      </c>
      <c r="AH24" s="4">
        <f>(AG24-Table134[[#This Row],[Survived]])^2</f>
        <v>0.80478841000000001</v>
      </c>
    </row>
    <row r="25" spans="1:34" x14ac:dyDescent="0.3">
      <c r="A25" s="4">
        <v>0</v>
      </c>
      <c r="B25" s="4" t="s">
        <v>18</v>
      </c>
      <c r="C25" s="4">
        <v>3</v>
      </c>
      <c r="D25" s="4" t="s">
        <v>21</v>
      </c>
      <c r="E25" s="4">
        <v>8</v>
      </c>
      <c r="F25" s="4">
        <v>21.074999999999999</v>
      </c>
      <c r="G25" s="4">
        <v>3</v>
      </c>
      <c r="H25" s="4">
        <v>1</v>
      </c>
      <c r="I25" s="4">
        <v>0.1</v>
      </c>
      <c r="J25" s="4">
        <v>1.34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AC25" s="4">
        <v>0.52899999999999991</v>
      </c>
      <c r="AD25" s="4">
        <v>0.1106</v>
      </c>
      <c r="AE25" s="4">
        <f t="shared" si="0"/>
        <v>0.52899999999999991</v>
      </c>
      <c r="AF25" s="4">
        <f t="shared" si="0"/>
        <v>0.1106</v>
      </c>
      <c r="AG25" s="4">
        <f t="shared" si="1"/>
        <v>0.63959999999999995</v>
      </c>
      <c r="AH25" s="4">
        <f>(AG25-Table134[[#This Row],[Survived]])^2</f>
        <v>0.40908815999999992</v>
      </c>
    </row>
    <row r="26" spans="1:34" x14ac:dyDescent="0.3">
      <c r="A26" s="4">
        <v>1</v>
      </c>
      <c r="B26" s="4" t="s">
        <v>18</v>
      </c>
      <c r="C26" s="4">
        <v>3</v>
      </c>
      <c r="D26" s="4" t="s">
        <v>21</v>
      </c>
      <c r="E26" s="4">
        <v>38</v>
      </c>
      <c r="F26" s="4">
        <v>31.387499999999999</v>
      </c>
      <c r="G26" s="4">
        <v>1</v>
      </c>
      <c r="H26" s="4">
        <v>5</v>
      </c>
      <c r="I26" s="4">
        <v>0.47</v>
      </c>
      <c r="J26" s="4">
        <v>1.51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1</v>
      </c>
      <c r="AC26" s="4">
        <v>-0.29849999999999999</v>
      </c>
      <c r="AD26" s="4">
        <v>0.79289999999999994</v>
      </c>
      <c r="AE26" s="4">
        <f t="shared" si="0"/>
        <v>0</v>
      </c>
      <c r="AF26" s="4">
        <f t="shared" si="0"/>
        <v>0.79289999999999994</v>
      </c>
      <c r="AG26" s="4">
        <f t="shared" si="1"/>
        <v>0.79289999999999994</v>
      </c>
      <c r="AH26" s="4">
        <f>(AG26-Table134[[#This Row],[Survived]])^2</f>
        <v>4.2890410000000025E-2</v>
      </c>
    </row>
    <row r="27" spans="1:34" x14ac:dyDescent="0.3">
      <c r="A27" s="4">
        <v>0</v>
      </c>
      <c r="B27" s="4" t="s">
        <v>18</v>
      </c>
      <c r="C27" s="4">
        <v>1</v>
      </c>
      <c r="D27" s="4" t="s">
        <v>19</v>
      </c>
      <c r="E27" s="4">
        <v>19</v>
      </c>
      <c r="F27" s="4">
        <v>263</v>
      </c>
      <c r="G27" s="4">
        <v>3</v>
      </c>
      <c r="H27" s="4">
        <v>2</v>
      </c>
      <c r="I27" s="4">
        <v>0.24</v>
      </c>
      <c r="J27" s="4">
        <v>2.42</v>
      </c>
      <c r="K27" s="4">
        <v>1</v>
      </c>
      <c r="L27" s="4">
        <v>0</v>
      </c>
      <c r="M27" s="4">
        <v>1</v>
      </c>
      <c r="N27" s="4">
        <v>0</v>
      </c>
      <c r="O27" s="4">
        <v>1</v>
      </c>
      <c r="P27" s="4">
        <v>1</v>
      </c>
      <c r="AC27" s="4">
        <v>0.22800000000000001</v>
      </c>
      <c r="AD27" s="4">
        <v>0.17679999999999998</v>
      </c>
      <c r="AE27" s="4">
        <f t="shared" si="0"/>
        <v>0.22800000000000001</v>
      </c>
      <c r="AF27" s="4">
        <f t="shared" si="0"/>
        <v>0.17679999999999998</v>
      </c>
      <c r="AG27" s="4">
        <f t="shared" si="1"/>
        <v>0.40479999999999999</v>
      </c>
      <c r="AH27" s="4">
        <f>(AG27-Table134[[#This Row],[Survived]])^2</f>
        <v>0.16386303999999999</v>
      </c>
    </row>
    <row r="28" spans="1:34" x14ac:dyDescent="0.3">
      <c r="A28" s="4">
        <v>0</v>
      </c>
      <c r="B28" s="4" t="s">
        <v>20</v>
      </c>
      <c r="C28" s="4">
        <v>1</v>
      </c>
      <c r="D28" s="4" t="s">
        <v>19</v>
      </c>
      <c r="E28" s="4">
        <v>40</v>
      </c>
      <c r="F28" s="4">
        <v>27.720800000000001</v>
      </c>
      <c r="G28" s="4">
        <v>0</v>
      </c>
      <c r="H28" s="4">
        <v>0</v>
      </c>
      <c r="I28" s="4">
        <v>0.5</v>
      </c>
      <c r="J28" s="4">
        <v>1.46</v>
      </c>
      <c r="K28" s="4">
        <v>1</v>
      </c>
      <c r="L28" s="4">
        <v>0</v>
      </c>
      <c r="M28" s="4">
        <v>0</v>
      </c>
      <c r="N28" s="4">
        <v>1</v>
      </c>
      <c r="O28" s="4">
        <v>1</v>
      </c>
      <c r="P28" s="4">
        <v>1</v>
      </c>
      <c r="AC28" s="4">
        <v>-0.35899999999999999</v>
      </c>
      <c r="AD28" s="4">
        <v>-0.36859999999999998</v>
      </c>
      <c r="AE28" s="4">
        <f t="shared" si="0"/>
        <v>0</v>
      </c>
      <c r="AF28" s="4">
        <f t="shared" si="0"/>
        <v>0</v>
      </c>
      <c r="AG28" s="4">
        <f t="shared" si="1"/>
        <v>0</v>
      </c>
      <c r="AH28" s="4">
        <f>(AG28-Table134[[#This Row],[Survived]])^2</f>
        <v>0</v>
      </c>
    </row>
    <row r="29" spans="1:34" x14ac:dyDescent="0.3">
      <c r="A29" s="4">
        <v>0</v>
      </c>
      <c r="B29" s="4" t="s">
        <v>18</v>
      </c>
      <c r="C29" s="4">
        <v>2</v>
      </c>
      <c r="D29" s="4" t="s">
        <v>19</v>
      </c>
      <c r="E29" s="4">
        <v>66</v>
      </c>
      <c r="F29" s="4">
        <v>10.5</v>
      </c>
      <c r="G29" s="4">
        <v>0</v>
      </c>
      <c r="H29" s="4">
        <v>0</v>
      </c>
      <c r="I29" s="4">
        <v>0.82</v>
      </c>
      <c r="J29" s="4">
        <v>1.06</v>
      </c>
      <c r="K29" s="4">
        <v>0</v>
      </c>
      <c r="L29" s="4">
        <v>1</v>
      </c>
      <c r="M29" s="4">
        <v>1</v>
      </c>
      <c r="N29" s="4">
        <v>0</v>
      </c>
      <c r="O29" s="4">
        <v>1</v>
      </c>
      <c r="P29" s="4">
        <v>1</v>
      </c>
      <c r="AC29" s="4">
        <v>-0.35100000000000003</v>
      </c>
      <c r="AD29" s="4">
        <v>-9.2600000000000016E-2</v>
      </c>
      <c r="AE29" s="4">
        <f t="shared" si="0"/>
        <v>0</v>
      </c>
      <c r="AF29" s="4">
        <f t="shared" si="0"/>
        <v>0</v>
      </c>
      <c r="AG29" s="4">
        <f t="shared" si="1"/>
        <v>0</v>
      </c>
      <c r="AH29" s="4">
        <f>(AG29-Table134[[#This Row],[Survived]])^2</f>
        <v>0</v>
      </c>
    </row>
    <row r="30" spans="1:34" x14ac:dyDescent="0.3">
      <c r="A30" s="4">
        <v>0</v>
      </c>
      <c r="B30" s="4" t="s">
        <v>20</v>
      </c>
      <c r="C30" s="4">
        <v>1</v>
      </c>
      <c r="D30" s="4" t="s">
        <v>19</v>
      </c>
      <c r="E30" s="4">
        <v>28</v>
      </c>
      <c r="F30" s="4">
        <v>82.1708</v>
      </c>
      <c r="G30" s="4">
        <v>1</v>
      </c>
      <c r="H30" s="4">
        <v>0</v>
      </c>
      <c r="I30" s="4">
        <v>0.35</v>
      </c>
      <c r="J30" s="4">
        <v>1.92</v>
      </c>
      <c r="K30" s="4">
        <v>1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AC30" s="4">
        <v>-2.550000000000004E-2</v>
      </c>
      <c r="AD30" s="4">
        <v>-0.50469999999999993</v>
      </c>
      <c r="AE30" s="4">
        <f t="shared" si="0"/>
        <v>0</v>
      </c>
      <c r="AF30" s="4">
        <f t="shared" si="0"/>
        <v>0</v>
      </c>
      <c r="AG30" s="4">
        <f t="shared" si="1"/>
        <v>0</v>
      </c>
      <c r="AH30" s="4">
        <f>(AG30-Table134[[#This Row],[Survived]])^2</f>
        <v>0</v>
      </c>
    </row>
    <row r="31" spans="1:34" x14ac:dyDescent="0.3">
      <c r="A31" s="4">
        <v>0</v>
      </c>
      <c r="B31" s="4" t="s">
        <v>18</v>
      </c>
      <c r="C31" s="4">
        <v>1</v>
      </c>
      <c r="D31" s="4" t="s">
        <v>19</v>
      </c>
      <c r="E31" s="4">
        <v>42</v>
      </c>
      <c r="F31" s="4">
        <v>52</v>
      </c>
      <c r="G31" s="4">
        <v>1</v>
      </c>
      <c r="H31" s="4">
        <v>0</v>
      </c>
      <c r="I31" s="4">
        <v>0.53</v>
      </c>
      <c r="J31" s="4">
        <v>1.72</v>
      </c>
      <c r="K31" s="4">
        <v>1</v>
      </c>
      <c r="L31" s="4">
        <v>0</v>
      </c>
      <c r="M31" s="4">
        <v>1</v>
      </c>
      <c r="N31" s="4">
        <v>0</v>
      </c>
      <c r="O31" s="4">
        <v>1</v>
      </c>
      <c r="P31" s="4">
        <v>1</v>
      </c>
      <c r="AC31" s="4">
        <v>-0.27850000000000003</v>
      </c>
      <c r="AD31" s="4">
        <v>0.1303</v>
      </c>
      <c r="AE31" s="4">
        <f t="shared" si="0"/>
        <v>0</v>
      </c>
      <c r="AF31" s="4">
        <f t="shared" si="0"/>
        <v>0.1303</v>
      </c>
      <c r="AG31" s="4">
        <f t="shared" si="1"/>
        <v>0.1303</v>
      </c>
      <c r="AH31" s="4">
        <f>(AG31-Table134[[#This Row],[Survived]])^2</f>
        <v>1.6978090000000001E-2</v>
      </c>
    </row>
    <row r="32" spans="1:34" x14ac:dyDescent="0.3">
      <c r="A32" s="4">
        <v>0</v>
      </c>
      <c r="B32" s="4" t="s">
        <v>18</v>
      </c>
      <c r="C32" s="4">
        <v>3</v>
      </c>
      <c r="D32" s="4" t="s">
        <v>19</v>
      </c>
      <c r="E32" s="4">
        <v>21</v>
      </c>
      <c r="F32" s="4">
        <v>8.0500000000000007</v>
      </c>
      <c r="G32" s="4">
        <v>0</v>
      </c>
      <c r="H32" s="4">
        <v>0</v>
      </c>
      <c r="I32" s="4">
        <v>0.26</v>
      </c>
      <c r="J32" s="4">
        <v>0.96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  <c r="P32" s="4">
        <v>1</v>
      </c>
      <c r="AC32" s="4">
        <v>-0.66500000000000004</v>
      </c>
      <c r="AD32" s="4">
        <v>-6.2599999999999989E-2</v>
      </c>
      <c r="AE32" s="4">
        <f t="shared" si="0"/>
        <v>0</v>
      </c>
      <c r="AF32" s="4">
        <f t="shared" si="0"/>
        <v>0</v>
      </c>
      <c r="AG32" s="4">
        <f t="shared" si="1"/>
        <v>0</v>
      </c>
      <c r="AH32" s="4">
        <f>(AG32-Table134[[#This Row],[Survived]])^2</f>
        <v>0</v>
      </c>
    </row>
    <row r="33" spans="1:34" x14ac:dyDescent="0.3">
      <c r="A33" s="4">
        <v>0</v>
      </c>
      <c r="B33" s="4" t="s">
        <v>18</v>
      </c>
      <c r="C33" s="4">
        <v>3</v>
      </c>
      <c r="D33" s="4" t="s">
        <v>21</v>
      </c>
      <c r="E33" s="4">
        <v>18</v>
      </c>
      <c r="F33" s="4">
        <v>18</v>
      </c>
      <c r="G33" s="4">
        <v>2</v>
      </c>
      <c r="H33" s="4">
        <v>0</v>
      </c>
      <c r="I33" s="4">
        <v>0.23</v>
      </c>
      <c r="J33" s="4">
        <v>1.28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1</v>
      </c>
      <c r="AC33" s="4">
        <v>0.30249999999999999</v>
      </c>
      <c r="AD33" s="4">
        <v>3.5699999999999989E-2</v>
      </c>
      <c r="AE33" s="4">
        <f t="shared" si="0"/>
        <v>0.30249999999999999</v>
      </c>
      <c r="AF33" s="4">
        <f t="shared" si="0"/>
        <v>3.5699999999999989E-2</v>
      </c>
      <c r="AG33" s="4">
        <f t="shared" si="1"/>
        <v>0.3382</v>
      </c>
      <c r="AH33" s="4">
        <f>(AG33-Table134[[#This Row],[Survived]])^2</f>
        <v>0.11437924000000001</v>
      </c>
    </row>
    <row r="34" spans="1:34" x14ac:dyDescent="0.3">
      <c r="A34" s="4">
        <v>1</v>
      </c>
      <c r="B34" s="4" t="s">
        <v>20</v>
      </c>
      <c r="C34" s="4">
        <v>3</v>
      </c>
      <c r="D34" s="4" t="s">
        <v>21</v>
      </c>
      <c r="E34" s="4">
        <v>14</v>
      </c>
      <c r="F34" s="4">
        <v>11.2417</v>
      </c>
      <c r="G34" s="4">
        <v>1</v>
      </c>
      <c r="H34" s="4">
        <v>0</v>
      </c>
      <c r="I34" s="4">
        <v>0.17</v>
      </c>
      <c r="J34" s="4">
        <v>1.0900000000000001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1</v>
      </c>
      <c r="AC34" s="4">
        <v>0.22450000000000001</v>
      </c>
      <c r="AD34" s="4">
        <v>-0.48490000000000005</v>
      </c>
      <c r="AE34" s="4">
        <f t="shared" si="0"/>
        <v>0.22450000000000001</v>
      </c>
      <c r="AF34" s="4">
        <f t="shared" si="0"/>
        <v>0</v>
      </c>
      <c r="AG34" s="4">
        <f t="shared" si="1"/>
        <v>0.22450000000000001</v>
      </c>
      <c r="AH34" s="4">
        <f>(AG34-Table134[[#This Row],[Survived]])^2</f>
        <v>0.60140024999999997</v>
      </c>
    </row>
    <row r="35" spans="1:34" x14ac:dyDescent="0.3">
      <c r="A35" s="4">
        <v>0</v>
      </c>
      <c r="B35" s="4" t="s">
        <v>18</v>
      </c>
      <c r="C35" s="4">
        <v>3</v>
      </c>
      <c r="D35" s="4" t="s">
        <v>21</v>
      </c>
      <c r="E35" s="4">
        <v>40</v>
      </c>
      <c r="F35" s="4">
        <v>9.4749999999999996</v>
      </c>
      <c r="G35" s="4">
        <v>1</v>
      </c>
      <c r="H35" s="4">
        <v>0</v>
      </c>
      <c r="I35" s="4">
        <v>0.5</v>
      </c>
      <c r="J35" s="4">
        <v>1.02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1</v>
      </c>
      <c r="AC35" s="4">
        <v>6.9999999999999889E-3</v>
      </c>
      <c r="AD35" s="4">
        <v>0.18179999999999996</v>
      </c>
      <c r="AE35" s="4">
        <f t="shared" si="0"/>
        <v>6.9999999999999889E-3</v>
      </c>
      <c r="AF35" s="4">
        <f t="shared" si="0"/>
        <v>0.18179999999999996</v>
      </c>
      <c r="AG35" s="4">
        <f t="shared" si="1"/>
        <v>0.18879999999999994</v>
      </c>
      <c r="AH35" s="4">
        <f>(AG35-Table134[[#This Row],[Survived]])^2</f>
        <v>3.564543999999998E-2</v>
      </c>
    </row>
    <row r="36" spans="1:34" x14ac:dyDescent="0.3">
      <c r="A36" s="4">
        <v>0</v>
      </c>
      <c r="B36" s="4" t="s">
        <v>18</v>
      </c>
      <c r="C36" s="4">
        <v>2</v>
      </c>
      <c r="D36" s="4" t="s">
        <v>21</v>
      </c>
      <c r="E36" s="4">
        <v>27</v>
      </c>
      <c r="F36" s="4">
        <v>21</v>
      </c>
      <c r="G36" s="4">
        <v>1</v>
      </c>
      <c r="H36" s="4">
        <v>0</v>
      </c>
      <c r="I36" s="4">
        <v>0.34</v>
      </c>
      <c r="J36" s="4">
        <v>1.34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1</v>
      </c>
      <c r="AC36" s="4">
        <v>0.23499999999999996</v>
      </c>
      <c r="AD36" s="4">
        <v>-0.13540000000000002</v>
      </c>
      <c r="AE36" s="4">
        <f t="shared" si="0"/>
        <v>0.23499999999999996</v>
      </c>
      <c r="AF36" s="4">
        <f t="shared" si="0"/>
        <v>0</v>
      </c>
      <c r="AG36" s="4">
        <f t="shared" si="1"/>
        <v>0.23499999999999996</v>
      </c>
      <c r="AH36" s="4">
        <f>(AG36-Table134[[#This Row],[Survived]])^2</f>
        <v>5.5224999999999982E-2</v>
      </c>
    </row>
    <row r="37" spans="1:34" x14ac:dyDescent="0.3">
      <c r="A37" s="4">
        <v>1</v>
      </c>
      <c r="B37" s="4" t="s">
        <v>20</v>
      </c>
      <c r="C37" s="4">
        <v>2</v>
      </c>
      <c r="D37" s="4" t="s">
        <v>21</v>
      </c>
      <c r="E37" s="4">
        <v>3</v>
      </c>
      <c r="F37" s="4">
        <v>41.5792</v>
      </c>
      <c r="G37" s="4">
        <v>1</v>
      </c>
      <c r="H37" s="4">
        <v>2</v>
      </c>
      <c r="I37" s="4">
        <v>0.04</v>
      </c>
      <c r="J37" s="4">
        <v>1.63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1</v>
      </c>
      <c r="AC37" s="4">
        <v>0.33899999999999997</v>
      </c>
      <c r="AD37" s="4">
        <v>-0.54679999999999995</v>
      </c>
      <c r="AE37" s="4">
        <f t="shared" si="0"/>
        <v>0.33899999999999997</v>
      </c>
      <c r="AF37" s="4">
        <f t="shared" si="0"/>
        <v>0</v>
      </c>
      <c r="AG37" s="4">
        <f t="shared" si="1"/>
        <v>0.33899999999999997</v>
      </c>
      <c r="AH37" s="4">
        <f>(AG37-Table134[[#This Row],[Survived]])^2</f>
        <v>0.43692100000000006</v>
      </c>
    </row>
    <row r="38" spans="1:34" x14ac:dyDescent="0.3">
      <c r="A38" s="4">
        <v>1</v>
      </c>
      <c r="B38" s="4" t="s">
        <v>22</v>
      </c>
      <c r="C38" s="4">
        <v>3</v>
      </c>
      <c r="D38" s="4" t="s">
        <v>21</v>
      </c>
      <c r="E38" s="4">
        <v>19</v>
      </c>
      <c r="F38" s="4">
        <v>7.8792</v>
      </c>
      <c r="G38" s="4">
        <v>0</v>
      </c>
      <c r="H38" s="4">
        <v>0</v>
      </c>
      <c r="I38" s="4">
        <v>0.24</v>
      </c>
      <c r="J38" s="4">
        <v>0.95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AC38" s="4">
        <v>0.151</v>
      </c>
      <c r="AD38" s="4">
        <v>-0.10800000000000001</v>
      </c>
      <c r="AE38" s="4">
        <f t="shared" si="0"/>
        <v>0.151</v>
      </c>
      <c r="AF38" s="4">
        <f t="shared" si="0"/>
        <v>0</v>
      </c>
      <c r="AG38" s="4">
        <f t="shared" si="1"/>
        <v>0.151</v>
      </c>
      <c r="AH38" s="4">
        <f>(AG38-Table134[[#This Row],[Survived]])^2</f>
        <v>0.72080099999999991</v>
      </c>
    </row>
    <row r="39" spans="1:34" x14ac:dyDescent="0.3">
      <c r="A39" s="4">
        <v>0</v>
      </c>
      <c r="B39" s="4" t="s">
        <v>18</v>
      </c>
      <c r="C39" s="4">
        <v>3</v>
      </c>
      <c r="D39" s="4" t="s">
        <v>21</v>
      </c>
      <c r="E39" s="4">
        <v>18</v>
      </c>
      <c r="F39" s="4">
        <v>17.8</v>
      </c>
      <c r="G39" s="4">
        <v>1</v>
      </c>
      <c r="H39" s="4">
        <v>0</v>
      </c>
      <c r="I39" s="4">
        <v>0.23</v>
      </c>
      <c r="J39" s="4">
        <v>1.27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AC39" s="4">
        <v>-8.4999999999999694E-3</v>
      </c>
      <c r="AD39" s="4">
        <v>4.7299999999999988E-2</v>
      </c>
      <c r="AE39" s="4">
        <f t="shared" si="0"/>
        <v>0</v>
      </c>
      <c r="AF39" s="4">
        <f t="shared" si="0"/>
        <v>4.7299999999999988E-2</v>
      </c>
      <c r="AG39" s="4">
        <f t="shared" si="1"/>
        <v>4.7299999999999988E-2</v>
      </c>
      <c r="AH39" s="4">
        <f>(AG39-Table134[[#This Row],[Survived]])^2</f>
        <v>2.237289999999999E-3</v>
      </c>
    </row>
    <row r="40" spans="1:34" x14ac:dyDescent="0.3">
      <c r="A40" s="4">
        <v>0</v>
      </c>
      <c r="B40" s="4" t="s">
        <v>18</v>
      </c>
      <c r="C40" s="4">
        <v>3</v>
      </c>
      <c r="D40" s="4" t="s">
        <v>19</v>
      </c>
      <c r="E40" s="4">
        <v>7</v>
      </c>
      <c r="F40" s="4">
        <v>39.6875</v>
      </c>
      <c r="G40" s="4">
        <v>4</v>
      </c>
      <c r="H40" s="4">
        <v>1</v>
      </c>
      <c r="I40" s="4">
        <v>0.09</v>
      </c>
      <c r="J40" s="4">
        <v>1.61</v>
      </c>
      <c r="K40" s="4">
        <v>0</v>
      </c>
      <c r="L40" s="4">
        <v>0</v>
      </c>
      <c r="M40" s="4">
        <v>1</v>
      </c>
      <c r="N40" s="4">
        <v>0</v>
      </c>
      <c r="O40" s="4">
        <v>1</v>
      </c>
      <c r="P40" s="4">
        <v>1</v>
      </c>
      <c r="AC40" s="4">
        <v>0.54449999999999998</v>
      </c>
      <c r="AD40" s="4">
        <v>-0.12609999999999999</v>
      </c>
      <c r="AE40" s="4">
        <f t="shared" si="0"/>
        <v>0.54449999999999998</v>
      </c>
      <c r="AF40" s="4">
        <f t="shared" si="0"/>
        <v>0</v>
      </c>
      <c r="AG40" s="4">
        <f t="shared" si="1"/>
        <v>0.54449999999999998</v>
      </c>
      <c r="AH40" s="4">
        <f>(AG40-Table134[[#This Row],[Survived]])^2</f>
        <v>0.29648025</v>
      </c>
    </row>
    <row r="41" spans="1:34" x14ac:dyDescent="0.3">
      <c r="A41" s="4">
        <v>0</v>
      </c>
      <c r="B41" s="4" t="s">
        <v>18</v>
      </c>
      <c r="C41" s="4">
        <v>3</v>
      </c>
      <c r="D41" s="4" t="s">
        <v>19</v>
      </c>
      <c r="E41" s="4">
        <v>21</v>
      </c>
      <c r="F41" s="4">
        <v>7.8</v>
      </c>
      <c r="G41" s="4">
        <v>0</v>
      </c>
      <c r="H41" s="4">
        <v>0</v>
      </c>
      <c r="I41" s="4">
        <v>0.26</v>
      </c>
      <c r="J41" s="4">
        <v>0.94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1</v>
      </c>
      <c r="AC41" s="4">
        <v>-0.66700000000000004</v>
      </c>
      <c r="AD41" s="4">
        <v>-5.9400000000000001E-2</v>
      </c>
      <c r="AE41" s="4">
        <f t="shared" si="0"/>
        <v>0</v>
      </c>
      <c r="AF41" s="4">
        <f t="shared" si="0"/>
        <v>0</v>
      </c>
      <c r="AG41" s="4">
        <f t="shared" si="1"/>
        <v>0</v>
      </c>
      <c r="AH41" s="4">
        <f>(AG41-Table134[[#This Row],[Survived]])^2</f>
        <v>0</v>
      </c>
    </row>
    <row r="42" spans="1:34" x14ac:dyDescent="0.3">
      <c r="A42" s="4">
        <v>1</v>
      </c>
      <c r="B42" s="4" t="s">
        <v>20</v>
      </c>
      <c r="C42" s="4">
        <v>1</v>
      </c>
      <c r="D42" s="4" t="s">
        <v>21</v>
      </c>
      <c r="E42" s="4">
        <v>49</v>
      </c>
      <c r="F42" s="4">
        <v>76.729200000000006</v>
      </c>
      <c r="G42" s="4">
        <v>1</v>
      </c>
      <c r="H42" s="4">
        <v>0</v>
      </c>
      <c r="I42" s="4">
        <v>0.61</v>
      </c>
      <c r="J42" s="4">
        <v>1.89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AC42" s="4">
        <v>0.33050000000000002</v>
      </c>
      <c r="AD42" s="4">
        <v>-0.22890000000000002</v>
      </c>
      <c r="AE42" s="4">
        <f t="shared" si="0"/>
        <v>0.33050000000000002</v>
      </c>
      <c r="AF42" s="4">
        <f t="shared" si="0"/>
        <v>0</v>
      </c>
      <c r="AG42" s="4">
        <f t="shared" si="1"/>
        <v>0.33050000000000002</v>
      </c>
      <c r="AH42" s="4">
        <f>(AG42-Table134[[#This Row],[Survived]])^2</f>
        <v>0.44823025</v>
      </c>
    </row>
    <row r="43" spans="1:34" x14ac:dyDescent="0.3">
      <c r="A43" s="4">
        <v>1</v>
      </c>
      <c r="B43" s="4" t="s">
        <v>18</v>
      </c>
      <c r="C43" s="4">
        <v>2</v>
      </c>
      <c r="D43" s="4" t="s">
        <v>21</v>
      </c>
      <c r="E43" s="4">
        <v>29</v>
      </c>
      <c r="F43" s="4">
        <v>26</v>
      </c>
      <c r="G43" s="4">
        <v>1</v>
      </c>
      <c r="H43" s="4">
        <v>0</v>
      </c>
      <c r="I43" s="4">
        <v>0.36</v>
      </c>
      <c r="J43" s="4">
        <v>1.43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1</v>
      </c>
      <c r="AC43" s="4">
        <v>0.24699999999999997</v>
      </c>
      <c r="AD43" s="4">
        <v>-0.14279999999999998</v>
      </c>
      <c r="AE43" s="4">
        <f t="shared" si="0"/>
        <v>0.24699999999999997</v>
      </c>
      <c r="AF43" s="4">
        <f t="shared" si="0"/>
        <v>0</v>
      </c>
      <c r="AG43" s="4">
        <f t="shared" si="1"/>
        <v>0.24699999999999997</v>
      </c>
      <c r="AH43" s="4">
        <f>(AG43-Table134[[#This Row],[Survived]])^2</f>
        <v>0.56700899999999999</v>
      </c>
    </row>
    <row r="44" spans="1:34" x14ac:dyDescent="0.3">
      <c r="A44" s="4">
        <v>0</v>
      </c>
      <c r="B44" s="4" t="s">
        <v>20</v>
      </c>
      <c r="C44" s="4">
        <v>1</v>
      </c>
      <c r="D44" s="4" t="s">
        <v>19</v>
      </c>
      <c r="E44" s="4">
        <v>65</v>
      </c>
      <c r="F44" s="4">
        <v>61.979199999999999</v>
      </c>
      <c r="G44" s="4">
        <v>0</v>
      </c>
      <c r="H44" s="4">
        <v>1</v>
      </c>
      <c r="I44" s="4">
        <v>0.81</v>
      </c>
      <c r="J44" s="4">
        <v>1.8</v>
      </c>
      <c r="K44" s="4">
        <v>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AC44" s="4">
        <v>-0.34849999999999998</v>
      </c>
      <c r="AD44" s="4">
        <v>-0.17450000000000007</v>
      </c>
      <c r="AE44" s="4">
        <f t="shared" si="0"/>
        <v>0</v>
      </c>
      <c r="AF44" s="4">
        <f t="shared" si="0"/>
        <v>0</v>
      </c>
      <c r="AG44" s="4">
        <f t="shared" si="1"/>
        <v>0</v>
      </c>
      <c r="AH44" s="4">
        <f>(AG44-Table134[[#This Row],[Survived]])^2</f>
        <v>0</v>
      </c>
    </row>
    <row r="45" spans="1:34" x14ac:dyDescent="0.3">
      <c r="A45" s="4">
        <v>1</v>
      </c>
      <c r="B45" s="4" t="s">
        <v>18</v>
      </c>
      <c r="C45" s="4">
        <v>2</v>
      </c>
      <c r="D45" s="4" t="s">
        <v>21</v>
      </c>
      <c r="E45" s="4">
        <v>21</v>
      </c>
      <c r="F45" s="4">
        <v>10.5</v>
      </c>
      <c r="G45" s="4">
        <v>0</v>
      </c>
      <c r="H45" s="4">
        <v>0</v>
      </c>
      <c r="I45" s="4">
        <v>0.26</v>
      </c>
      <c r="J45" s="4">
        <v>1.06</v>
      </c>
      <c r="K45" s="4">
        <v>0</v>
      </c>
      <c r="L45" s="4">
        <v>1</v>
      </c>
      <c r="M45" s="4">
        <v>1</v>
      </c>
      <c r="N45" s="4">
        <v>0</v>
      </c>
      <c r="O45" s="4">
        <v>0</v>
      </c>
      <c r="P45" s="4">
        <v>1</v>
      </c>
      <c r="AC45" s="4">
        <v>-0.115</v>
      </c>
      <c r="AD45" s="4">
        <v>-0.10859999999999997</v>
      </c>
      <c r="AE45" s="4">
        <f t="shared" si="0"/>
        <v>0</v>
      </c>
      <c r="AF45" s="4">
        <f t="shared" si="0"/>
        <v>0</v>
      </c>
      <c r="AG45" s="4">
        <f t="shared" si="1"/>
        <v>0</v>
      </c>
      <c r="AH45" s="4">
        <f>(AG45-Table134[[#This Row],[Survived]])^2</f>
        <v>1</v>
      </c>
    </row>
    <row r="46" spans="1:34" x14ac:dyDescent="0.3">
      <c r="A46" s="4">
        <v>0</v>
      </c>
      <c r="B46" s="4" t="s">
        <v>20</v>
      </c>
      <c r="C46" s="4">
        <v>3</v>
      </c>
      <c r="D46" s="4" t="s">
        <v>19</v>
      </c>
      <c r="E46" s="4">
        <v>28.5</v>
      </c>
      <c r="F46" s="4">
        <v>7.2291999999999996</v>
      </c>
      <c r="G46" s="4">
        <v>0</v>
      </c>
      <c r="H46" s="4">
        <v>0</v>
      </c>
      <c r="I46" s="4">
        <v>0.36</v>
      </c>
      <c r="J46" s="4">
        <v>0.92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1</v>
      </c>
      <c r="AC46" s="4">
        <v>-0.39399999999999996</v>
      </c>
      <c r="AD46" s="4">
        <v>-0.56120000000000003</v>
      </c>
      <c r="AE46" s="4">
        <f t="shared" si="0"/>
        <v>0</v>
      </c>
      <c r="AF46" s="4">
        <f t="shared" si="0"/>
        <v>0</v>
      </c>
      <c r="AG46" s="4">
        <f t="shared" si="1"/>
        <v>0</v>
      </c>
      <c r="AH46" s="4">
        <f>(AG46-Table134[[#This Row],[Survived]])^2</f>
        <v>0</v>
      </c>
    </row>
    <row r="47" spans="1:34" x14ac:dyDescent="0.3">
      <c r="A47" s="4">
        <v>1</v>
      </c>
      <c r="B47" s="4" t="s">
        <v>18</v>
      </c>
      <c r="C47" s="4">
        <v>2</v>
      </c>
      <c r="D47" s="4" t="s">
        <v>21</v>
      </c>
      <c r="E47" s="4">
        <v>5</v>
      </c>
      <c r="F47" s="4">
        <v>27.75</v>
      </c>
      <c r="G47" s="4">
        <v>1</v>
      </c>
      <c r="H47" s="4">
        <v>2</v>
      </c>
      <c r="I47" s="4">
        <v>0.06</v>
      </c>
      <c r="J47" s="4">
        <v>1.46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1</v>
      </c>
      <c r="AC47" s="4">
        <v>6.4999999999999933E-2</v>
      </c>
      <c r="AD47" s="4">
        <v>2.7400000000000042E-2</v>
      </c>
      <c r="AE47" s="4">
        <f t="shared" si="0"/>
        <v>6.4999999999999933E-2</v>
      </c>
      <c r="AF47" s="4">
        <f t="shared" si="0"/>
        <v>2.7400000000000042E-2</v>
      </c>
      <c r="AG47" s="4">
        <f t="shared" si="1"/>
        <v>9.2399999999999982E-2</v>
      </c>
      <c r="AH47" s="4">
        <f>(AG47-Table134[[#This Row],[Survived]])^2</f>
        <v>0.82373775999999999</v>
      </c>
    </row>
    <row r="48" spans="1:34" x14ac:dyDescent="0.3">
      <c r="A48" s="4">
        <v>0</v>
      </c>
      <c r="B48" s="4" t="s">
        <v>18</v>
      </c>
      <c r="C48" s="4">
        <v>3</v>
      </c>
      <c r="D48" s="4" t="s">
        <v>19</v>
      </c>
      <c r="E48" s="4">
        <v>11</v>
      </c>
      <c r="F48" s="4">
        <v>46.9</v>
      </c>
      <c r="G48" s="4">
        <v>5</v>
      </c>
      <c r="H48" s="4">
        <v>2</v>
      </c>
      <c r="I48" s="4">
        <v>0.14000000000000001</v>
      </c>
      <c r="J48" s="4">
        <v>1.68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1</v>
      </c>
      <c r="AC48" s="4">
        <v>0.79899999999999993</v>
      </c>
      <c r="AD48" s="4">
        <v>1.0200000000000049E-2</v>
      </c>
      <c r="AE48" s="4">
        <f t="shared" si="0"/>
        <v>0.79899999999999993</v>
      </c>
      <c r="AF48" s="4">
        <f t="shared" si="0"/>
        <v>1.0200000000000049E-2</v>
      </c>
      <c r="AG48" s="4">
        <f t="shared" si="1"/>
        <v>0.80920000000000003</v>
      </c>
      <c r="AH48" s="4">
        <f>(AG48-Table134[[#This Row],[Survived]])^2</f>
        <v>0.65480464000000005</v>
      </c>
    </row>
    <row r="49" spans="1:34" x14ac:dyDescent="0.3">
      <c r="A49" s="4">
        <v>0</v>
      </c>
      <c r="B49" s="4" t="s">
        <v>20</v>
      </c>
      <c r="C49" s="4">
        <v>3</v>
      </c>
      <c r="D49" s="4" t="s">
        <v>19</v>
      </c>
      <c r="E49" s="4">
        <v>22</v>
      </c>
      <c r="F49" s="4">
        <v>7.2291999999999996</v>
      </c>
      <c r="G49" s="4">
        <v>0</v>
      </c>
      <c r="H49" s="4">
        <v>0</v>
      </c>
      <c r="I49" s="4">
        <v>0.28000000000000003</v>
      </c>
      <c r="J49" s="4">
        <v>0.92</v>
      </c>
      <c r="K49" s="4">
        <v>0</v>
      </c>
      <c r="L49" s="4">
        <v>0</v>
      </c>
      <c r="M49" s="4">
        <v>0</v>
      </c>
      <c r="N49" s="4">
        <v>1</v>
      </c>
      <c r="O49" s="4">
        <v>1</v>
      </c>
      <c r="P49" s="4">
        <v>1</v>
      </c>
      <c r="AC49" s="4">
        <v>-0.40599999999999997</v>
      </c>
      <c r="AD49" s="4">
        <v>-0.58919999999999995</v>
      </c>
      <c r="AE49" s="4">
        <f t="shared" si="0"/>
        <v>0</v>
      </c>
      <c r="AF49" s="4">
        <f t="shared" si="0"/>
        <v>0</v>
      </c>
      <c r="AG49" s="4">
        <f t="shared" si="1"/>
        <v>0</v>
      </c>
      <c r="AH49" s="4">
        <f>(AG49-Table134[[#This Row],[Survived]])^2</f>
        <v>0</v>
      </c>
    </row>
    <row r="50" spans="1:34" x14ac:dyDescent="0.3">
      <c r="A50" s="4">
        <v>0</v>
      </c>
      <c r="B50" s="4" t="s">
        <v>18</v>
      </c>
      <c r="C50" s="4">
        <v>1</v>
      </c>
      <c r="D50" s="4" t="s">
        <v>19</v>
      </c>
      <c r="E50" s="4">
        <v>45</v>
      </c>
      <c r="F50" s="4">
        <v>83.474999999999994</v>
      </c>
      <c r="G50" s="4">
        <v>1</v>
      </c>
      <c r="H50" s="4">
        <v>0</v>
      </c>
      <c r="I50" s="4">
        <v>0.56000000000000005</v>
      </c>
      <c r="J50" s="4">
        <v>1.93</v>
      </c>
      <c r="K50" s="4">
        <v>1</v>
      </c>
      <c r="L50" s="4">
        <v>0</v>
      </c>
      <c r="M50" s="4">
        <v>1</v>
      </c>
      <c r="N50" s="4">
        <v>0</v>
      </c>
      <c r="O50" s="4">
        <v>1</v>
      </c>
      <c r="P50" s="4">
        <v>1</v>
      </c>
      <c r="AC50" s="4">
        <v>-0.25300000000000006</v>
      </c>
      <c r="AD50" s="4">
        <v>0.10719999999999999</v>
      </c>
      <c r="AE50" s="4">
        <f t="shared" si="0"/>
        <v>0</v>
      </c>
      <c r="AF50" s="4">
        <f t="shared" si="0"/>
        <v>0.10719999999999999</v>
      </c>
      <c r="AG50" s="4">
        <f t="shared" si="1"/>
        <v>0.10719999999999999</v>
      </c>
      <c r="AH50" s="4">
        <f>(AG50-Table134[[#This Row],[Survived]])^2</f>
        <v>1.1491839999999998E-2</v>
      </c>
    </row>
    <row r="51" spans="1:34" x14ac:dyDescent="0.3">
      <c r="A51" s="4">
        <v>0</v>
      </c>
      <c r="B51" s="4" t="s">
        <v>18</v>
      </c>
      <c r="C51" s="4">
        <v>3</v>
      </c>
      <c r="D51" s="4" t="s">
        <v>19</v>
      </c>
      <c r="E51" s="4">
        <v>4</v>
      </c>
      <c r="F51" s="4">
        <v>27.9</v>
      </c>
      <c r="G51" s="4">
        <v>3</v>
      </c>
      <c r="H51" s="4">
        <v>2</v>
      </c>
      <c r="I51" s="4">
        <v>0.05</v>
      </c>
      <c r="J51" s="4">
        <v>1.46</v>
      </c>
      <c r="K51" s="4">
        <v>0</v>
      </c>
      <c r="L51" s="4">
        <v>0</v>
      </c>
      <c r="M51" s="4">
        <v>1</v>
      </c>
      <c r="N51" s="4">
        <v>0</v>
      </c>
      <c r="O51" s="4">
        <v>1</v>
      </c>
      <c r="P51" s="4">
        <v>1</v>
      </c>
      <c r="AC51" s="4">
        <v>0.14349999999999988</v>
      </c>
      <c r="AD51" s="4">
        <v>3.390000000000002E-2</v>
      </c>
      <c r="AE51" s="4">
        <f t="shared" si="0"/>
        <v>0.14349999999999988</v>
      </c>
      <c r="AF51" s="4">
        <f t="shared" si="0"/>
        <v>3.390000000000002E-2</v>
      </c>
      <c r="AG51" s="4">
        <f t="shared" si="1"/>
        <v>0.17739999999999989</v>
      </c>
      <c r="AH51" s="4">
        <f>(AG51-Table134[[#This Row],[Survived]])^2</f>
        <v>3.1470759999999959E-2</v>
      </c>
    </row>
    <row r="52" spans="1:34" x14ac:dyDescent="0.3">
      <c r="A52" s="4">
        <v>1</v>
      </c>
      <c r="B52" s="4" t="s">
        <v>18</v>
      </c>
      <c r="C52" s="4">
        <v>2</v>
      </c>
      <c r="D52" s="4" t="s">
        <v>21</v>
      </c>
      <c r="E52" s="4">
        <v>29</v>
      </c>
      <c r="F52" s="4">
        <v>10.5</v>
      </c>
      <c r="G52" s="4">
        <v>0</v>
      </c>
      <c r="H52" s="4">
        <v>0</v>
      </c>
      <c r="I52" s="4">
        <v>0.36</v>
      </c>
      <c r="J52" s="4">
        <v>1.06</v>
      </c>
      <c r="K52" s="4">
        <v>0</v>
      </c>
      <c r="L52" s="4">
        <v>1</v>
      </c>
      <c r="M52" s="4">
        <v>1</v>
      </c>
      <c r="N52" s="4">
        <v>0</v>
      </c>
      <c r="O52" s="4">
        <v>0</v>
      </c>
      <c r="P52" s="4">
        <v>1</v>
      </c>
      <c r="AC52" s="4">
        <v>-9.9999999999999992E-2</v>
      </c>
      <c r="AD52" s="4">
        <v>-7.3599999999999999E-2</v>
      </c>
      <c r="AE52" s="4">
        <f t="shared" si="0"/>
        <v>0</v>
      </c>
      <c r="AF52" s="4">
        <f t="shared" si="0"/>
        <v>0</v>
      </c>
      <c r="AG52" s="4">
        <f t="shared" si="1"/>
        <v>0</v>
      </c>
      <c r="AH52" s="4">
        <f>(AG52-Table134[[#This Row],[Survived]])^2</f>
        <v>1</v>
      </c>
    </row>
    <row r="53" spans="1:34" x14ac:dyDescent="0.3">
      <c r="A53" s="4">
        <v>0</v>
      </c>
      <c r="B53" s="4" t="s">
        <v>18</v>
      </c>
      <c r="C53" s="4">
        <v>3</v>
      </c>
      <c r="D53" s="4" t="s">
        <v>19</v>
      </c>
      <c r="E53" s="4">
        <v>19</v>
      </c>
      <c r="F53" s="4">
        <v>8.1583000000000006</v>
      </c>
      <c r="G53" s="4">
        <v>0</v>
      </c>
      <c r="H53" s="4">
        <v>0</v>
      </c>
      <c r="I53" s="4">
        <v>0.24</v>
      </c>
      <c r="J53" s="4">
        <v>0.96</v>
      </c>
      <c r="K53" s="4">
        <v>0</v>
      </c>
      <c r="L53" s="4">
        <v>0</v>
      </c>
      <c r="M53" s="4">
        <v>1</v>
      </c>
      <c r="N53" s="4">
        <v>0</v>
      </c>
      <c r="O53" s="4">
        <v>1</v>
      </c>
      <c r="P53" s="4">
        <v>1</v>
      </c>
      <c r="AC53" s="4">
        <v>-0.66799999999999993</v>
      </c>
      <c r="AD53" s="4">
        <v>-6.9599999999999995E-2</v>
      </c>
      <c r="AE53" s="4">
        <f t="shared" si="0"/>
        <v>0</v>
      </c>
      <c r="AF53" s="4">
        <f t="shared" si="0"/>
        <v>0</v>
      </c>
      <c r="AG53" s="4">
        <f t="shared" si="1"/>
        <v>0</v>
      </c>
      <c r="AH53" s="4">
        <f>(AG53-Table134[[#This Row],[Survived]])^2</f>
        <v>0</v>
      </c>
    </row>
    <row r="54" spans="1:34" x14ac:dyDescent="0.3">
      <c r="A54" s="4">
        <v>1</v>
      </c>
      <c r="B54" s="4" t="s">
        <v>18</v>
      </c>
      <c r="C54" s="4">
        <v>3</v>
      </c>
      <c r="D54" s="4" t="s">
        <v>21</v>
      </c>
      <c r="E54" s="4">
        <v>17</v>
      </c>
      <c r="F54" s="4">
        <v>7.9249999999999998</v>
      </c>
      <c r="G54" s="4">
        <v>4</v>
      </c>
      <c r="H54" s="4">
        <v>2</v>
      </c>
      <c r="I54" s="4">
        <v>0.21</v>
      </c>
      <c r="J54" s="4">
        <v>0.95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1</v>
      </c>
      <c r="AC54" s="4">
        <v>0.74650000000000016</v>
      </c>
      <c r="AD54" s="4">
        <v>0.34150000000000003</v>
      </c>
      <c r="AE54" s="4">
        <f t="shared" si="0"/>
        <v>0.74650000000000016</v>
      </c>
      <c r="AF54" s="4">
        <f t="shared" si="0"/>
        <v>0.34150000000000003</v>
      </c>
      <c r="AG54" s="4">
        <f t="shared" si="1"/>
        <v>1.0880000000000001</v>
      </c>
      <c r="AH54" s="4">
        <f>(AG54-Table134[[#This Row],[Survived]])^2</f>
        <v>7.7440000000000139E-3</v>
      </c>
    </row>
    <row r="55" spans="1:34" x14ac:dyDescent="0.3">
      <c r="A55" s="4">
        <v>0</v>
      </c>
      <c r="B55" s="4" t="s">
        <v>18</v>
      </c>
      <c r="C55" s="4">
        <v>3</v>
      </c>
      <c r="D55" s="4" t="s">
        <v>19</v>
      </c>
      <c r="E55" s="4">
        <v>26</v>
      </c>
      <c r="F55" s="4">
        <v>8.6624999999999996</v>
      </c>
      <c r="G55" s="4">
        <v>2</v>
      </c>
      <c r="H55" s="4">
        <v>0</v>
      </c>
      <c r="I55" s="4">
        <v>0.33</v>
      </c>
      <c r="J55" s="4">
        <v>0.99</v>
      </c>
      <c r="K55" s="4">
        <v>0</v>
      </c>
      <c r="L55" s="4">
        <v>0</v>
      </c>
      <c r="M55" s="4">
        <v>1</v>
      </c>
      <c r="N55" s="4">
        <v>0</v>
      </c>
      <c r="O55" s="4">
        <v>1</v>
      </c>
      <c r="P55" s="4">
        <v>1</v>
      </c>
      <c r="AC55" s="4">
        <v>-3.1500000000000042E-2</v>
      </c>
      <c r="AD55" s="4">
        <v>-6.2900000000000039E-2</v>
      </c>
      <c r="AE55" s="4">
        <f t="shared" si="0"/>
        <v>0</v>
      </c>
      <c r="AF55" s="4">
        <f t="shared" si="0"/>
        <v>0</v>
      </c>
      <c r="AG55" s="4">
        <f t="shared" si="1"/>
        <v>0</v>
      </c>
      <c r="AH55" s="4">
        <f>(AG55-Table134[[#This Row],[Survived]])^2</f>
        <v>0</v>
      </c>
    </row>
    <row r="56" spans="1:34" x14ac:dyDescent="0.3">
      <c r="A56" s="4">
        <v>0</v>
      </c>
      <c r="B56" s="4" t="s">
        <v>18</v>
      </c>
      <c r="C56" s="4">
        <v>2</v>
      </c>
      <c r="D56" s="4" t="s">
        <v>19</v>
      </c>
      <c r="E56" s="4">
        <v>32</v>
      </c>
      <c r="F56" s="4">
        <v>10.5</v>
      </c>
      <c r="G56" s="4">
        <v>0</v>
      </c>
      <c r="H56" s="4">
        <v>0</v>
      </c>
      <c r="I56" s="4">
        <v>0.4</v>
      </c>
      <c r="J56" s="4">
        <v>1.06</v>
      </c>
      <c r="K56" s="4">
        <v>0</v>
      </c>
      <c r="L56" s="4">
        <v>1</v>
      </c>
      <c r="M56" s="4">
        <v>1</v>
      </c>
      <c r="N56" s="4">
        <v>0</v>
      </c>
      <c r="O56" s="4">
        <v>1</v>
      </c>
      <c r="P56" s="4">
        <v>1</v>
      </c>
      <c r="AC56" s="4">
        <v>-0.41399999999999998</v>
      </c>
      <c r="AD56" s="4">
        <v>-0.23960000000000001</v>
      </c>
      <c r="AE56" s="4">
        <f t="shared" si="0"/>
        <v>0</v>
      </c>
      <c r="AF56" s="4">
        <f t="shared" si="0"/>
        <v>0</v>
      </c>
      <c r="AG56" s="4">
        <f t="shared" si="1"/>
        <v>0</v>
      </c>
      <c r="AH56" s="4">
        <f>(AG56-Table134[[#This Row],[Survived]])^2</f>
        <v>0</v>
      </c>
    </row>
    <row r="57" spans="1:34" x14ac:dyDescent="0.3">
      <c r="A57" s="4">
        <v>0</v>
      </c>
      <c r="B57" s="4" t="s">
        <v>18</v>
      </c>
      <c r="C57" s="4">
        <v>3</v>
      </c>
      <c r="D57" s="4" t="s">
        <v>21</v>
      </c>
      <c r="E57" s="4">
        <v>16</v>
      </c>
      <c r="F57" s="4">
        <v>46.9</v>
      </c>
      <c r="G57" s="4">
        <v>5</v>
      </c>
      <c r="H57" s="4">
        <v>2</v>
      </c>
      <c r="I57" s="4">
        <v>0.2</v>
      </c>
      <c r="J57" s="4">
        <v>1.68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1</v>
      </c>
      <c r="AC57" s="4">
        <v>1.1280000000000001</v>
      </c>
      <c r="AD57" s="4">
        <v>0.21120000000000008</v>
      </c>
      <c r="AE57" s="4">
        <f t="shared" si="0"/>
        <v>1.1280000000000001</v>
      </c>
      <c r="AF57" s="4">
        <f t="shared" si="0"/>
        <v>0.21120000000000008</v>
      </c>
      <c r="AG57" s="4">
        <f t="shared" si="1"/>
        <v>1.3392000000000002</v>
      </c>
      <c r="AH57" s="4">
        <f>(AG57-Table134[[#This Row],[Survived]])^2</f>
        <v>1.7934566400000005</v>
      </c>
    </row>
    <row r="58" spans="1:34" x14ac:dyDescent="0.3">
      <c r="A58" s="4">
        <v>0</v>
      </c>
      <c r="B58" s="4" t="s">
        <v>18</v>
      </c>
      <c r="C58" s="4">
        <v>2</v>
      </c>
      <c r="D58" s="4" t="s">
        <v>19</v>
      </c>
      <c r="E58" s="4">
        <v>21</v>
      </c>
      <c r="F58" s="4">
        <v>73.5</v>
      </c>
      <c r="G58" s="4">
        <v>0</v>
      </c>
      <c r="H58" s="4">
        <v>0</v>
      </c>
      <c r="I58" s="4">
        <v>0.26</v>
      </c>
      <c r="J58" s="4">
        <v>1.87</v>
      </c>
      <c r="K58" s="4">
        <v>0</v>
      </c>
      <c r="L58" s="4">
        <v>1</v>
      </c>
      <c r="M58" s="4">
        <v>1</v>
      </c>
      <c r="N58" s="4">
        <v>0</v>
      </c>
      <c r="O58" s="4">
        <v>1</v>
      </c>
      <c r="P58" s="4">
        <v>1</v>
      </c>
      <c r="AC58" s="4">
        <v>-0.35399999999999993</v>
      </c>
      <c r="AD58" s="4">
        <v>-0.41819999999999996</v>
      </c>
      <c r="AE58" s="4">
        <f t="shared" si="0"/>
        <v>0</v>
      </c>
      <c r="AF58" s="4">
        <f t="shared" si="0"/>
        <v>0</v>
      </c>
      <c r="AG58" s="4">
        <f t="shared" si="1"/>
        <v>0</v>
      </c>
      <c r="AH58" s="4">
        <f>(AG58-Table134[[#This Row],[Survived]])^2</f>
        <v>0</v>
      </c>
    </row>
    <row r="59" spans="1:34" x14ac:dyDescent="0.3">
      <c r="A59" s="4">
        <v>0</v>
      </c>
      <c r="B59" s="4" t="s">
        <v>20</v>
      </c>
      <c r="C59" s="4">
        <v>3</v>
      </c>
      <c r="D59" s="4" t="s">
        <v>19</v>
      </c>
      <c r="E59" s="4">
        <v>26</v>
      </c>
      <c r="F59" s="4">
        <v>14.4542</v>
      </c>
      <c r="G59" s="4">
        <v>1</v>
      </c>
      <c r="H59" s="4">
        <v>0</v>
      </c>
      <c r="I59" s="4">
        <v>0.33</v>
      </c>
      <c r="J59" s="4">
        <v>1.19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1</v>
      </c>
      <c r="AC59" s="4">
        <v>-6.1500000000000013E-2</v>
      </c>
      <c r="AD59" s="4">
        <v>-0.62490000000000001</v>
      </c>
      <c r="AE59" s="4">
        <f t="shared" si="0"/>
        <v>0</v>
      </c>
      <c r="AF59" s="4">
        <f t="shared" si="0"/>
        <v>0</v>
      </c>
      <c r="AG59" s="4">
        <f t="shared" si="1"/>
        <v>0</v>
      </c>
      <c r="AH59" s="4">
        <f>(AG59-Table134[[#This Row],[Survived]])^2</f>
        <v>0</v>
      </c>
    </row>
    <row r="60" spans="1:34" x14ac:dyDescent="0.3">
      <c r="A60" s="4">
        <v>1</v>
      </c>
      <c r="B60" s="4" t="s">
        <v>18</v>
      </c>
      <c r="C60" s="4">
        <v>3</v>
      </c>
      <c r="D60" s="4" t="s">
        <v>19</v>
      </c>
      <c r="E60" s="4">
        <v>32</v>
      </c>
      <c r="F60" s="4">
        <v>56.495800000000003</v>
      </c>
      <c r="G60" s="4">
        <v>0</v>
      </c>
      <c r="H60" s="4">
        <v>0</v>
      </c>
      <c r="I60" s="4">
        <v>0.4</v>
      </c>
      <c r="J60" s="4">
        <v>1.76</v>
      </c>
      <c r="K60" s="4">
        <v>0</v>
      </c>
      <c r="L60" s="4">
        <v>0</v>
      </c>
      <c r="M60" s="4">
        <v>1</v>
      </c>
      <c r="N60" s="4">
        <v>0</v>
      </c>
      <c r="O60" s="4">
        <v>1</v>
      </c>
      <c r="P60" s="4">
        <v>1</v>
      </c>
      <c r="AC60" s="4">
        <v>-0.56400000000000006</v>
      </c>
      <c r="AD60" s="4">
        <v>-0.14160000000000003</v>
      </c>
      <c r="AE60" s="4">
        <f t="shared" si="0"/>
        <v>0</v>
      </c>
      <c r="AF60" s="4">
        <f t="shared" si="0"/>
        <v>0</v>
      </c>
      <c r="AG60" s="4">
        <f t="shared" si="1"/>
        <v>0</v>
      </c>
      <c r="AH60" s="4">
        <f>(AG60-Table134[[#This Row],[Survived]])^2</f>
        <v>1</v>
      </c>
    </row>
    <row r="61" spans="1:34" x14ac:dyDescent="0.3">
      <c r="A61" s="4">
        <v>0</v>
      </c>
      <c r="B61" s="4" t="s">
        <v>18</v>
      </c>
      <c r="C61" s="4">
        <v>3</v>
      </c>
      <c r="D61" s="4" t="s">
        <v>19</v>
      </c>
      <c r="E61" s="4">
        <v>25</v>
      </c>
      <c r="F61" s="4">
        <v>7.65</v>
      </c>
      <c r="G61" s="4">
        <v>0</v>
      </c>
      <c r="H61" s="4">
        <v>0</v>
      </c>
      <c r="I61" s="4">
        <v>0.31</v>
      </c>
      <c r="J61" s="4">
        <v>0.94</v>
      </c>
      <c r="K61" s="4">
        <v>0</v>
      </c>
      <c r="L61" s="4">
        <v>0</v>
      </c>
      <c r="M61" s="4">
        <v>1</v>
      </c>
      <c r="N61" s="4">
        <v>0</v>
      </c>
      <c r="O61" s="4">
        <v>1</v>
      </c>
      <c r="P61" s="4">
        <v>1</v>
      </c>
      <c r="AC61" s="4">
        <v>-0.65949999999999998</v>
      </c>
      <c r="AD61" s="4">
        <v>-4.1900000000000014E-2</v>
      </c>
      <c r="AE61" s="4">
        <f t="shared" si="0"/>
        <v>0</v>
      </c>
      <c r="AF61" s="4">
        <f t="shared" si="0"/>
        <v>0</v>
      </c>
      <c r="AG61" s="4">
        <f t="shared" si="1"/>
        <v>0</v>
      </c>
      <c r="AH61" s="4">
        <f>(AG61-Table134[[#This Row],[Survived]])^2</f>
        <v>0</v>
      </c>
    </row>
    <row r="62" spans="1:34" x14ac:dyDescent="0.3">
      <c r="A62" s="4">
        <v>1</v>
      </c>
      <c r="B62" s="4" t="s">
        <v>18</v>
      </c>
      <c r="C62" s="4">
        <v>2</v>
      </c>
      <c r="D62" s="4" t="s">
        <v>19</v>
      </c>
      <c r="E62" s="4">
        <v>0.83</v>
      </c>
      <c r="F62" s="4">
        <v>29</v>
      </c>
      <c r="G62" s="4">
        <v>0</v>
      </c>
      <c r="H62" s="4">
        <v>2</v>
      </c>
      <c r="I62" s="4">
        <v>0.01</v>
      </c>
      <c r="J62" s="4">
        <v>1.48</v>
      </c>
      <c r="K62" s="4">
        <v>0</v>
      </c>
      <c r="L62" s="4">
        <v>1</v>
      </c>
      <c r="M62" s="4">
        <v>1</v>
      </c>
      <c r="N62" s="4">
        <v>0</v>
      </c>
      <c r="O62" s="4">
        <v>1</v>
      </c>
      <c r="P62" s="4">
        <v>1</v>
      </c>
      <c r="AC62" s="4">
        <v>-0.57050000000000001</v>
      </c>
      <c r="AD62" s="4">
        <v>-0.16329999999999997</v>
      </c>
      <c r="AE62" s="4">
        <f t="shared" si="0"/>
        <v>0</v>
      </c>
      <c r="AF62" s="4">
        <f t="shared" si="0"/>
        <v>0</v>
      </c>
      <c r="AG62" s="4">
        <f t="shared" si="1"/>
        <v>0</v>
      </c>
      <c r="AH62" s="4">
        <f>(AG62-Table134[[#This Row],[Survived]])^2</f>
        <v>1</v>
      </c>
    </row>
    <row r="63" spans="1:34" x14ac:dyDescent="0.3">
      <c r="A63" s="4">
        <v>1</v>
      </c>
      <c r="B63" s="4" t="s">
        <v>18</v>
      </c>
      <c r="C63" s="4">
        <v>3</v>
      </c>
      <c r="D63" s="4" t="s">
        <v>21</v>
      </c>
      <c r="E63" s="4">
        <v>30</v>
      </c>
      <c r="F63" s="4">
        <v>12.475</v>
      </c>
      <c r="G63" s="4">
        <v>0</v>
      </c>
      <c r="H63" s="4">
        <v>0</v>
      </c>
      <c r="I63" s="4">
        <v>0.38</v>
      </c>
      <c r="J63" s="4">
        <v>1.1299999999999999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1</v>
      </c>
      <c r="AC63" s="4">
        <v>-0.31</v>
      </c>
      <c r="AD63" s="4">
        <v>0.13219999999999998</v>
      </c>
      <c r="AE63" s="4">
        <f t="shared" si="0"/>
        <v>0</v>
      </c>
      <c r="AF63" s="4">
        <f t="shared" si="0"/>
        <v>0.13219999999999998</v>
      </c>
      <c r="AG63" s="4">
        <f t="shared" si="1"/>
        <v>0.13219999999999998</v>
      </c>
      <c r="AH63" s="4">
        <f>(AG63-Table134[[#This Row],[Survived]])^2</f>
        <v>0.75307684000000008</v>
      </c>
    </row>
    <row r="64" spans="1:34" x14ac:dyDescent="0.3">
      <c r="A64" s="4">
        <v>0</v>
      </c>
      <c r="B64" s="4" t="s">
        <v>18</v>
      </c>
      <c r="C64" s="4">
        <v>3</v>
      </c>
      <c r="D64" s="4" t="s">
        <v>19</v>
      </c>
      <c r="E64" s="4">
        <v>22</v>
      </c>
      <c r="F64" s="4">
        <v>9</v>
      </c>
      <c r="G64" s="4">
        <v>0</v>
      </c>
      <c r="H64" s="4">
        <v>0</v>
      </c>
      <c r="I64" s="4">
        <v>0.28000000000000003</v>
      </c>
      <c r="J64" s="4">
        <v>1</v>
      </c>
      <c r="K64" s="4">
        <v>0</v>
      </c>
      <c r="L64" s="4">
        <v>0</v>
      </c>
      <c r="M64" s="4">
        <v>1</v>
      </c>
      <c r="N64" s="4">
        <v>0</v>
      </c>
      <c r="O64" s="4">
        <v>1</v>
      </c>
      <c r="P64" s="4">
        <v>1</v>
      </c>
      <c r="AC64" s="4">
        <v>-0.65799999999999992</v>
      </c>
      <c r="AD64" s="4">
        <v>-6.1999999999999993E-2</v>
      </c>
      <c r="AE64" s="4">
        <f t="shared" si="0"/>
        <v>0</v>
      </c>
      <c r="AF64" s="4">
        <f t="shared" si="0"/>
        <v>0</v>
      </c>
      <c r="AG64" s="4">
        <f t="shared" si="1"/>
        <v>0</v>
      </c>
      <c r="AH64" s="4">
        <f>(AG64-Table134[[#This Row],[Survived]])^2</f>
        <v>0</v>
      </c>
    </row>
    <row r="65" spans="1:34" x14ac:dyDescent="0.3">
      <c r="A65" s="4">
        <v>1</v>
      </c>
      <c r="B65" s="4" t="s">
        <v>18</v>
      </c>
      <c r="C65" s="4">
        <v>3</v>
      </c>
      <c r="D65" s="4" t="s">
        <v>19</v>
      </c>
      <c r="E65" s="4">
        <v>29</v>
      </c>
      <c r="F65" s="4">
        <v>9.5</v>
      </c>
      <c r="G65" s="4">
        <v>0</v>
      </c>
      <c r="H65" s="4">
        <v>0</v>
      </c>
      <c r="I65" s="4">
        <v>0.36</v>
      </c>
      <c r="J65" s="4">
        <v>1.02</v>
      </c>
      <c r="K65" s="4">
        <v>0</v>
      </c>
      <c r="L65" s="4">
        <v>0</v>
      </c>
      <c r="M65" s="4">
        <v>1</v>
      </c>
      <c r="N65" s="4">
        <v>0</v>
      </c>
      <c r="O65" s="4">
        <v>1</v>
      </c>
      <c r="P65" s="4">
        <v>1</v>
      </c>
      <c r="AC65" s="4">
        <v>-0.64399999999999991</v>
      </c>
      <c r="AD65" s="4">
        <v>-3.7200000000000004E-2</v>
      </c>
      <c r="AE65" s="4">
        <f t="shared" si="0"/>
        <v>0</v>
      </c>
      <c r="AF65" s="4">
        <f t="shared" si="0"/>
        <v>0</v>
      </c>
      <c r="AG65" s="4">
        <f t="shared" si="1"/>
        <v>0</v>
      </c>
      <c r="AH65" s="4">
        <f>(AG65-Table134[[#This Row],[Survived]])^2</f>
        <v>1</v>
      </c>
    </row>
    <row r="66" spans="1:34" x14ac:dyDescent="0.3">
      <c r="A66" s="4">
        <v>0</v>
      </c>
      <c r="B66" s="4" t="s">
        <v>18</v>
      </c>
      <c r="C66" s="4">
        <v>1</v>
      </c>
      <c r="D66" s="4" t="s">
        <v>19</v>
      </c>
      <c r="E66" s="4">
        <v>28</v>
      </c>
      <c r="F66" s="4">
        <v>47.1</v>
      </c>
      <c r="G66" s="4">
        <v>0</v>
      </c>
      <c r="H66" s="4">
        <v>0</v>
      </c>
      <c r="I66" s="4">
        <v>0.35</v>
      </c>
      <c r="J66" s="4">
        <v>1.68</v>
      </c>
      <c r="K66" s="4">
        <v>1</v>
      </c>
      <c r="L66" s="4">
        <v>0</v>
      </c>
      <c r="M66" s="4">
        <v>1</v>
      </c>
      <c r="N66" s="4">
        <v>0</v>
      </c>
      <c r="O66" s="4">
        <v>1</v>
      </c>
      <c r="P66" s="4">
        <v>1</v>
      </c>
      <c r="AC66" s="4">
        <v>-0.61949999999999994</v>
      </c>
      <c r="AD66" s="4">
        <v>8.3700000000000024E-2</v>
      </c>
      <c r="AE66" s="4">
        <f t="shared" si="0"/>
        <v>0</v>
      </c>
      <c r="AF66" s="4">
        <f t="shared" si="0"/>
        <v>8.3700000000000024E-2</v>
      </c>
      <c r="AG66" s="4">
        <f t="shared" si="1"/>
        <v>8.3700000000000024E-2</v>
      </c>
      <c r="AH66" s="4">
        <f>(AG66-Table134[[#This Row],[Survived]])^2</f>
        <v>7.0056900000000037E-3</v>
      </c>
    </row>
    <row r="67" spans="1:34" x14ac:dyDescent="0.3">
      <c r="A67" s="4">
        <v>1</v>
      </c>
      <c r="B67" s="4" t="s">
        <v>18</v>
      </c>
      <c r="C67" s="4">
        <v>2</v>
      </c>
      <c r="D67" s="4" t="s">
        <v>21</v>
      </c>
      <c r="E67" s="4">
        <v>17</v>
      </c>
      <c r="F67" s="4">
        <v>10.5</v>
      </c>
      <c r="G67" s="4">
        <v>0</v>
      </c>
      <c r="H67" s="4">
        <v>0</v>
      </c>
      <c r="I67" s="4">
        <v>0.21</v>
      </c>
      <c r="J67" s="4">
        <v>1.06</v>
      </c>
      <c r="K67" s="4">
        <v>0</v>
      </c>
      <c r="L67" s="4">
        <v>1</v>
      </c>
      <c r="M67" s="4">
        <v>1</v>
      </c>
      <c r="N67" s="4">
        <v>0</v>
      </c>
      <c r="O67" s="4">
        <v>0</v>
      </c>
      <c r="P67" s="4">
        <v>1</v>
      </c>
      <c r="AC67" s="4">
        <v>-0.12249999999999996</v>
      </c>
      <c r="AD67" s="4">
        <v>-0.12609999999999999</v>
      </c>
      <c r="AE67" s="4">
        <f t="shared" si="0"/>
        <v>0</v>
      </c>
      <c r="AF67" s="4">
        <f t="shared" si="0"/>
        <v>0</v>
      </c>
      <c r="AG67" s="4">
        <f t="shared" si="1"/>
        <v>0</v>
      </c>
      <c r="AH67" s="4">
        <f>(AG67-Table134[[#This Row],[Survived]])^2</f>
        <v>1</v>
      </c>
    </row>
    <row r="68" spans="1:34" x14ac:dyDescent="0.3">
      <c r="A68" s="4">
        <v>1</v>
      </c>
      <c r="B68" s="4" t="s">
        <v>18</v>
      </c>
      <c r="C68" s="4">
        <v>3</v>
      </c>
      <c r="D68" s="4" t="s">
        <v>21</v>
      </c>
      <c r="E68" s="4">
        <v>33</v>
      </c>
      <c r="F68" s="4">
        <v>15.85</v>
      </c>
      <c r="G68" s="4">
        <v>3</v>
      </c>
      <c r="H68" s="4">
        <v>0</v>
      </c>
      <c r="I68" s="4">
        <v>0.41</v>
      </c>
      <c r="J68" s="4">
        <v>1.23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1</v>
      </c>
      <c r="AC68" s="4">
        <v>0.63450000000000006</v>
      </c>
      <c r="AD68" s="4">
        <v>9.669999999999998E-2</v>
      </c>
      <c r="AE68" s="4">
        <f t="shared" si="0"/>
        <v>0.63450000000000006</v>
      </c>
      <c r="AF68" s="4">
        <f t="shared" si="0"/>
        <v>9.669999999999998E-2</v>
      </c>
      <c r="AG68" s="4">
        <f t="shared" si="1"/>
        <v>0.73120000000000007</v>
      </c>
      <c r="AH68" s="4">
        <f>(AG68-Table134[[#This Row],[Survived]])^2</f>
        <v>7.225343999999996E-2</v>
      </c>
    </row>
    <row r="69" spans="1:34" x14ac:dyDescent="0.3">
      <c r="A69" s="4">
        <v>0</v>
      </c>
      <c r="B69" s="4" t="s">
        <v>18</v>
      </c>
      <c r="C69" s="4">
        <v>3</v>
      </c>
      <c r="D69" s="4" t="s">
        <v>19</v>
      </c>
      <c r="E69" s="4">
        <v>16</v>
      </c>
      <c r="F69" s="4">
        <v>34.375</v>
      </c>
      <c r="G69" s="4">
        <v>1</v>
      </c>
      <c r="H69" s="4">
        <v>3</v>
      </c>
      <c r="I69" s="4">
        <v>0.2</v>
      </c>
      <c r="J69" s="4">
        <v>1.55</v>
      </c>
      <c r="K69" s="4">
        <v>0</v>
      </c>
      <c r="L69" s="4">
        <v>0</v>
      </c>
      <c r="M69" s="4">
        <v>1</v>
      </c>
      <c r="N69" s="4">
        <v>0</v>
      </c>
      <c r="O69" s="4">
        <v>1</v>
      </c>
      <c r="P69" s="4">
        <v>1</v>
      </c>
      <c r="AC69" s="4">
        <v>-0.5149999999999999</v>
      </c>
      <c r="AD69" s="4">
        <v>0.23200000000000001</v>
      </c>
      <c r="AE69" s="4">
        <f t="shared" ref="AE69:AF132" si="2">IF(AC69&lt;0,0,AC69)</f>
        <v>0</v>
      </c>
      <c r="AF69" s="4">
        <f t="shared" si="2"/>
        <v>0.23200000000000001</v>
      </c>
      <c r="AG69" s="4">
        <f t="shared" ref="AG69:AG132" si="3">AE69+AF69</f>
        <v>0.23200000000000001</v>
      </c>
      <c r="AH69" s="4">
        <f>(AG69-Table134[[#This Row],[Survived]])^2</f>
        <v>5.3824000000000004E-2</v>
      </c>
    </row>
    <row r="70" spans="1:34" x14ac:dyDescent="0.3">
      <c r="A70" s="4">
        <v>1</v>
      </c>
      <c r="B70" s="4" t="s">
        <v>18</v>
      </c>
      <c r="C70" s="4">
        <v>1</v>
      </c>
      <c r="D70" s="4" t="s">
        <v>21</v>
      </c>
      <c r="E70" s="4">
        <v>23</v>
      </c>
      <c r="F70" s="4">
        <v>263</v>
      </c>
      <c r="G70" s="4">
        <v>3</v>
      </c>
      <c r="H70" s="4">
        <v>2</v>
      </c>
      <c r="I70" s="4">
        <v>0.28999999999999998</v>
      </c>
      <c r="J70" s="4">
        <v>2.42</v>
      </c>
      <c r="K70" s="4">
        <v>1</v>
      </c>
      <c r="L70" s="4">
        <v>0</v>
      </c>
      <c r="M70" s="4">
        <v>1</v>
      </c>
      <c r="N70" s="4">
        <v>0</v>
      </c>
      <c r="O70" s="4">
        <v>0</v>
      </c>
      <c r="P70" s="4">
        <v>1</v>
      </c>
      <c r="AC70" s="4">
        <v>0.55549999999999988</v>
      </c>
      <c r="AD70" s="4">
        <v>0.37430000000000002</v>
      </c>
      <c r="AE70" s="4">
        <f t="shared" si="2"/>
        <v>0.55549999999999988</v>
      </c>
      <c r="AF70" s="4">
        <f t="shared" si="2"/>
        <v>0.37430000000000002</v>
      </c>
      <c r="AG70" s="4">
        <f t="shared" si="3"/>
        <v>0.92979999999999996</v>
      </c>
      <c r="AH70" s="4">
        <f>(AG70-Table134[[#This Row],[Survived]])^2</f>
        <v>4.9280400000000059E-3</v>
      </c>
    </row>
    <row r="71" spans="1:34" x14ac:dyDescent="0.3">
      <c r="A71" s="4">
        <v>0</v>
      </c>
      <c r="B71" s="4" t="s">
        <v>18</v>
      </c>
      <c r="C71" s="4">
        <v>3</v>
      </c>
      <c r="D71" s="4" t="s">
        <v>19</v>
      </c>
      <c r="E71" s="4">
        <v>24</v>
      </c>
      <c r="F71" s="4">
        <v>8.0500000000000007</v>
      </c>
      <c r="G71" s="4">
        <v>0</v>
      </c>
      <c r="H71" s="4">
        <v>0</v>
      </c>
      <c r="I71" s="4">
        <v>0.3</v>
      </c>
      <c r="J71" s="4">
        <v>0.96</v>
      </c>
      <c r="K71" s="4">
        <v>0</v>
      </c>
      <c r="L71" s="4">
        <v>0</v>
      </c>
      <c r="M71" s="4">
        <v>1</v>
      </c>
      <c r="N71" s="4">
        <v>0</v>
      </c>
      <c r="O71" s="4">
        <v>1</v>
      </c>
      <c r="P71" s="4">
        <v>1</v>
      </c>
      <c r="AC71" s="4">
        <v>-0.65900000000000003</v>
      </c>
      <c r="AD71" s="4">
        <v>-4.8599999999999997E-2</v>
      </c>
      <c r="AE71" s="4">
        <f t="shared" si="2"/>
        <v>0</v>
      </c>
      <c r="AF71" s="4">
        <f t="shared" si="2"/>
        <v>0</v>
      </c>
      <c r="AG71" s="4">
        <f t="shared" si="3"/>
        <v>0</v>
      </c>
      <c r="AH71" s="4">
        <f>(AG71-Table134[[#This Row],[Survived]])^2</f>
        <v>0</v>
      </c>
    </row>
    <row r="72" spans="1:34" x14ac:dyDescent="0.3">
      <c r="A72" s="4">
        <v>0</v>
      </c>
      <c r="B72" s="4" t="s">
        <v>18</v>
      </c>
      <c r="C72" s="4">
        <v>3</v>
      </c>
      <c r="D72" s="4" t="s">
        <v>19</v>
      </c>
      <c r="E72" s="4">
        <v>29</v>
      </c>
      <c r="F72" s="4">
        <v>8.0500000000000007</v>
      </c>
      <c r="G72" s="4">
        <v>0</v>
      </c>
      <c r="H72" s="4">
        <v>0</v>
      </c>
      <c r="I72" s="4">
        <v>0.36</v>
      </c>
      <c r="J72" s="4">
        <v>0.96</v>
      </c>
      <c r="K72" s="4">
        <v>0</v>
      </c>
      <c r="L72" s="4">
        <v>0</v>
      </c>
      <c r="M72" s="4">
        <v>1</v>
      </c>
      <c r="N72" s="4">
        <v>0</v>
      </c>
      <c r="O72" s="4">
        <v>1</v>
      </c>
      <c r="P72" s="4">
        <v>1</v>
      </c>
      <c r="AC72" s="4">
        <v>-0.64999999999999991</v>
      </c>
      <c r="AD72" s="4">
        <v>-2.7599999999999979E-2</v>
      </c>
      <c r="AE72" s="4">
        <f t="shared" si="2"/>
        <v>0</v>
      </c>
      <c r="AF72" s="4">
        <f t="shared" si="2"/>
        <v>0</v>
      </c>
      <c r="AG72" s="4">
        <f t="shared" si="3"/>
        <v>0</v>
      </c>
      <c r="AH72" s="4">
        <f>(AG72-Table134[[#This Row],[Survived]])^2</f>
        <v>0</v>
      </c>
    </row>
    <row r="73" spans="1:34" x14ac:dyDescent="0.3">
      <c r="A73" s="4">
        <v>0</v>
      </c>
      <c r="B73" s="4" t="s">
        <v>18</v>
      </c>
      <c r="C73" s="4">
        <v>3</v>
      </c>
      <c r="D73" s="4" t="s">
        <v>19</v>
      </c>
      <c r="E73" s="4">
        <v>20</v>
      </c>
      <c r="F73" s="4">
        <v>7.8541999999999996</v>
      </c>
      <c r="G73" s="4">
        <v>0</v>
      </c>
      <c r="H73" s="4">
        <v>0</v>
      </c>
      <c r="I73" s="4">
        <v>0.25</v>
      </c>
      <c r="J73" s="4">
        <v>0.95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1</v>
      </c>
      <c r="AC73" s="4">
        <v>-0.66749999999999998</v>
      </c>
      <c r="AD73" s="4">
        <v>-6.4500000000000002E-2</v>
      </c>
      <c r="AE73" s="4">
        <f t="shared" si="2"/>
        <v>0</v>
      </c>
      <c r="AF73" s="4">
        <f t="shared" si="2"/>
        <v>0</v>
      </c>
      <c r="AG73" s="4">
        <f t="shared" si="3"/>
        <v>0</v>
      </c>
      <c r="AH73" s="4">
        <f>(AG73-Table134[[#This Row],[Survived]])^2</f>
        <v>0</v>
      </c>
    </row>
    <row r="74" spans="1:34" x14ac:dyDescent="0.3">
      <c r="A74" s="4">
        <v>0</v>
      </c>
      <c r="B74" s="4" t="s">
        <v>18</v>
      </c>
      <c r="C74" s="4">
        <v>1</v>
      </c>
      <c r="D74" s="4" t="s">
        <v>19</v>
      </c>
      <c r="E74" s="4">
        <v>46</v>
      </c>
      <c r="F74" s="4">
        <v>61.174999999999997</v>
      </c>
      <c r="G74" s="4">
        <v>1</v>
      </c>
      <c r="H74" s="4">
        <v>0</v>
      </c>
      <c r="I74" s="4">
        <v>0.56999999999999995</v>
      </c>
      <c r="J74" s="4">
        <v>1.79</v>
      </c>
      <c r="K74" s="4">
        <v>1</v>
      </c>
      <c r="L74" s="4">
        <v>0</v>
      </c>
      <c r="M74" s="4">
        <v>1</v>
      </c>
      <c r="N74" s="4">
        <v>0</v>
      </c>
      <c r="O74" s="4">
        <v>1</v>
      </c>
      <c r="P74" s="4">
        <v>1</v>
      </c>
      <c r="AC74" s="4">
        <v>-0.26550000000000001</v>
      </c>
      <c r="AD74" s="4">
        <v>0.13309999999999997</v>
      </c>
      <c r="AE74" s="4">
        <f t="shared" si="2"/>
        <v>0</v>
      </c>
      <c r="AF74" s="4">
        <f t="shared" si="2"/>
        <v>0.13309999999999997</v>
      </c>
      <c r="AG74" s="4">
        <f t="shared" si="3"/>
        <v>0.13309999999999997</v>
      </c>
      <c r="AH74" s="4">
        <f>(AG74-Table134[[#This Row],[Survived]])^2</f>
        <v>1.7715609999999993E-2</v>
      </c>
    </row>
    <row r="75" spans="1:34" x14ac:dyDescent="0.3">
      <c r="A75" s="4">
        <v>0</v>
      </c>
      <c r="B75" s="4" t="s">
        <v>18</v>
      </c>
      <c r="C75" s="4">
        <v>3</v>
      </c>
      <c r="D75" s="4" t="s">
        <v>19</v>
      </c>
      <c r="E75" s="4">
        <v>26</v>
      </c>
      <c r="F75" s="4">
        <v>20.574999999999999</v>
      </c>
      <c r="G75" s="4">
        <v>1</v>
      </c>
      <c r="H75" s="4">
        <v>2</v>
      </c>
      <c r="I75" s="4">
        <v>0.33</v>
      </c>
      <c r="J75" s="4">
        <v>1.33</v>
      </c>
      <c r="K75" s="4">
        <v>0</v>
      </c>
      <c r="L75" s="4">
        <v>0</v>
      </c>
      <c r="M75" s="4">
        <v>1</v>
      </c>
      <c r="N75" s="4">
        <v>0</v>
      </c>
      <c r="O75" s="4">
        <v>1</v>
      </c>
      <c r="P75" s="4">
        <v>1</v>
      </c>
      <c r="AC75" s="4">
        <v>-0.44750000000000001</v>
      </c>
      <c r="AD75" s="4">
        <v>0.17269999999999999</v>
      </c>
      <c r="AE75" s="4">
        <f t="shared" si="2"/>
        <v>0</v>
      </c>
      <c r="AF75" s="4">
        <f t="shared" si="2"/>
        <v>0.17269999999999999</v>
      </c>
      <c r="AG75" s="4">
        <f t="shared" si="3"/>
        <v>0.17269999999999999</v>
      </c>
      <c r="AH75" s="4">
        <f>(AG75-Table134[[#This Row],[Survived]])^2</f>
        <v>2.9825289999999997E-2</v>
      </c>
    </row>
    <row r="76" spans="1:34" x14ac:dyDescent="0.3">
      <c r="A76" s="4">
        <v>0</v>
      </c>
      <c r="B76" s="4" t="s">
        <v>18</v>
      </c>
      <c r="C76" s="4">
        <v>3</v>
      </c>
      <c r="D76" s="4" t="s">
        <v>19</v>
      </c>
      <c r="E76" s="4">
        <v>59</v>
      </c>
      <c r="F76" s="4">
        <v>7.25</v>
      </c>
      <c r="G76" s="4">
        <v>0</v>
      </c>
      <c r="H76" s="4">
        <v>0</v>
      </c>
      <c r="I76" s="4">
        <v>0.74</v>
      </c>
      <c r="J76" s="4">
        <v>0.92</v>
      </c>
      <c r="K76" s="4">
        <v>0</v>
      </c>
      <c r="L76" s="4">
        <v>0</v>
      </c>
      <c r="M76" s="4">
        <v>1</v>
      </c>
      <c r="N76" s="4">
        <v>0</v>
      </c>
      <c r="O76" s="4">
        <v>1</v>
      </c>
      <c r="P76" s="4">
        <v>1</v>
      </c>
      <c r="AC76" s="4">
        <v>-0.59699999999999998</v>
      </c>
      <c r="AD76" s="4">
        <v>0.11179999999999998</v>
      </c>
      <c r="AE76" s="4">
        <f t="shared" si="2"/>
        <v>0</v>
      </c>
      <c r="AF76" s="4">
        <f t="shared" si="2"/>
        <v>0.11179999999999998</v>
      </c>
      <c r="AG76" s="4">
        <f t="shared" si="3"/>
        <v>0.11179999999999998</v>
      </c>
      <c r="AH76" s="4">
        <f>(AG76-Table134[[#This Row],[Survived]])^2</f>
        <v>1.2499239999999997E-2</v>
      </c>
    </row>
    <row r="77" spans="1:34" x14ac:dyDescent="0.3">
      <c r="A77" s="4">
        <v>0</v>
      </c>
      <c r="B77" s="4" t="s">
        <v>20</v>
      </c>
      <c r="C77" s="4">
        <v>1</v>
      </c>
      <c r="D77" s="4" t="s">
        <v>19</v>
      </c>
      <c r="E77" s="4">
        <v>71</v>
      </c>
      <c r="F77" s="4">
        <v>34.654200000000003</v>
      </c>
      <c r="G77" s="4">
        <v>0</v>
      </c>
      <c r="H77" s="4">
        <v>0</v>
      </c>
      <c r="I77" s="4">
        <v>0.89</v>
      </c>
      <c r="J77" s="4">
        <v>1.55</v>
      </c>
      <c r="K77" s="4">
        <v>1</v>
      </c>
      <c r="L77" s="4">
        <v>0</v>
      </c>
      <c r="M77" s="4">
        <v>0</v>
      </c>
      <c r="N77" s="4">
        <v>1</v>
      </c>
      <c r="O77" s="4">
        <v>1</v>
      </c>
      <c r="P77" s="4">
        <v>1</v>
      </c>
      <c r="AC77" s="4">
        <v>-0.29149999999999998</v>
      </c>
      <c r="AD77" s="4">
        <v>-0.24650000000000002</v>
      </c>
      <c r="AE77" s="4">
        <f t="shared" si="2"/>
        <v>0</v>
      </c>
      <c r="AF77" s="4">
        <f t="shared" si="2"/>
        <v>0</v>
      </c>
      <c r="AG77" s="4">
        <f t="shared" si="3"/>
        <v>0</v>
      </c>
      <c r="AH77" s="4">
        <f>(AG77-Table134[[#This Row],[Survived]])^2</f>
        <v>0</v>
      </c>
    </row>
    <row r="78" spans="1:34" x14ac:dyDescent="0.3">
      <c r="A78" s="4">
        <v>1</v>
      </c>
      <c r="B78" s="4" t="s">
        <v>20</v>
      </c>
      <c r="C78" s="4">
        <v>1</v>
      </c>
      <c r="D78" s="4" t="s">
        <v>19</v>
      </c>
      <c r="E78" s="4">
        <v>23</v>
      </c>
      <c r="F78" s="4">
        <v>63.3583</v>
      </c>
      <c r="G78" s="4">
        <v>0</v>
      </c>
      <c r="H78" s="4">
        <v>1</v>
      </c>
      <c r="I78" s="4">
        <v>0.28999999999999998</v>
      </c>
      <c r="J78" s="4">
        <v>1.81</v>
      </c>
      <c r="K78" s="4">
        <v>1</v>
      </c>
      <c r="L78" s="4">
        <v>0</v>
      </c>
      <c r="M78" s="4">
        <v>0</v>
      </c>
      <c r="N78" s="4">
        <v>1</v>
      </c>
      <c r="O78" s="4">
        <v>1</v>
      </c>
      <c r="P78" s="4">
        <v>1</v>
      </c>
      <c r="AC78" s="4">
        <v>-0.42549999999999999</v>
      </c>
      <c r="AD78" s="4">
        <v>-0.35810000000000003</v>
      </c>
      <c r="AE78" s="4">
        <f t="shared" si="2"/>
        <v>0</v>
      </c>
      <c r="AF78" s="4">
        <f t="shared" si="2"/>
        <v>0</v>
      </c>
      <c r="AG78" s="4">
        <f t="shared" si="3"/>
        <v>0</v>
      </c>
      <c r="AH78" s="4">
        <f>(AG78-Table134[[#This Row],[Survived]])^2</f>
        <v>1</v>
      </c>
    </row>
    <row r="79" spans="1:34" x14ac:dyDescent="0.3">
      <c r="A79" s="4">
        <v>1</v>
      </c>
      <c r="B79" s="4" t="s">
        <v>18</v>
      </c>
      <c r="C79" s="4">
        <v>2</v>
      </c>
      <c r="D79" s="4" t="s">
        <v>21</v>
      </c>
      <c r="E79" s="4">
        <v>34</v>
      </c>
      <c r="F79" s="4">
        <v>23</v>
      </c>
      <c r="G79" s="4">
        <v>0</v>
      </c>
      <c r="H79" s="4">
        <v>1</v>
      </c>
      <c r="I79" s="4">
        <v>0.42</v>
      </c>
      <c r="J79" s="4">
        <v>1.38</v>
      </c>
      <c r="K79" s="4">
        <v>0</v>
      </c>
      <c r="L79" s="4">
        <v>1</v>
      </c>
      <c r="M79" s="4">
        <v>1</v>
      </c>
      <c r="N79" s="4">
        <v>0</v>
      </c>
      <c r="O79" s="4">
        <v>0</v>
      </c>
      <c r="P79" s="4">
        <v>1</v>
      </c>
      <c r="AC79" s="4">
        <v>-0.12900000000000003</v>
      </c>
      <c r="AD79" s="4">
        <v>3.6200000000000045E-2</v>
      </c>
      <c r="AE79" s="4">
        <f t="shared" si="2"/>
        <v>0</v>
      </c>
      <c r="AF79" s="4">
        <f t="shared" si="2"/>
        <v>3.6200000000000045E-2</v>
      </c>
      <c r="AG79" s="4">
        <f t="shared" si="3"/>
        <v>3.6200000000000045E-2</v>
      </c>
      <c r="AH79" s="4">
        <f>(AG79-Table134[[#This Row],[Survived]])^2</f>
        <v>0.92891044</v>
      </c>
    </row>
    <row r="80" spans="1:34" x14ac:dyDescent="0.3">
      <c r="A80" s="4">
        <v>0</v>
      </c>
      <c r="B80" s="4" t="s">
        <v>18</v>
      </c>
      <c r="C80" s="4">
        <v>2</v>
      </c>
      <c r="D80" s="4" t="s">
        <v>19</v>
      </c>
      <c r="E80" s="4">
        <v>34</v>
      </c>
      <c r="F80" s="4">
        <v>26</v>
      </c>
      <c r="G80" s="4">
        <v>1</v>
      </c>
      <c r="H80" s="4">
        <v>0</v>
      </c>
      <c r="I80" s="4">
        <v>0.42</v>
      </c>
      <c r="J80" s="4">
        <v>1.43</v>
      </c>
      <c r="K80" s="4">
        <v>0</v>
      </c>
      <c r="L80" s="4">
        <v>1</v>
      </c>
      <c r="M80" s="4">
        <v>1</v>
      </c>
      <c r="N80" s="4">
        <v>0</v>
      </c>
      <c r="O80" s="4">
        <v>1</v>
      </c>
      <c r="P80" s="4">
        <v>1</v>
      </c>
      <c r="AC80" s="4">
        <v>-6.4000000000000015E-2</v>
      </c>
      <c r="AD80" s="4">
        <v>-0.30180000000000001</v>
      </c>
      <c r="AE80" s="4">
        <f t="shared" si="2"/>
        <v>0</v>
      </c>
      <c r="AF80" s="4">
        <f t="shared" si="2"/>
        <v>0</v>
      </c>
      <c r="AG80" s="4">
        <f t="shared" si="3"/>
        <v>0</v>
      </c>
      <c r="AH80" s="4">
        <f>(AG80-Table134[[#This Row],[Survived]])^2</f>
        <v>0</v>
      </c>
    </row>
    <row r="81" spans="1:34" x14ac:dyDescent="0.3">
      <c r="A81" s="4">
        <v>0</v>
      </c>
      <c r="B81" s="4" t="s">
        <v>18</v>
      </c>
      <c r="C81" s="4">
        <v>3</v>
      </c>
      <c r="D81" s="4" t="s">
        <v>21</v>
      </c>
      <c r="E81" s="4">
        <v>28</v>
      </c>
      <c r="F81" s="4">
        <v>7.8958000000000004</v>
      </c>
      <c r="G81" s="4">
        <v>0</v>
      </c>
      <c r="H81" s="4">
        <v>0</v>
      </c>
      <c r="I81" s="4">
        <v>0.35</v>
      </c>
      <c r="J81" s="4">
        <v>0.95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1</v>
      </c>
      <c r="AC81" s="4">
        <v>-0.33250000000000002</v>
      </c>
      <c r="AD81" s="4">
        <v>0.15049999999999999</v>
      </c>
      <c r="AE81" s="4">
        <f t="shared" si="2"/>
        <v>0</v>
      </c>
      <c r="AF81" s="4">
        <f t="shared" si="2"/>
        <v>0.15049999999999999</v>
      </c>
      <c r="AG81" s="4">
        <f t="shared" si="3"/>
        <v>0.15049999999999999</v>
      </c>
      <c r="AH81" s="4">
        <f>(AG81-Table134[[#This Row],[Survived]])^2</f>
        <v>2.2650249999999997E-2</v>
      </c>
    </row>
    <row r="82" spans="1:34" x14ac:dyDescent="0.3">
      <c r="A82" s="4">
        <v>0</v>
      </c>
      <c r="B82" s="4" t="s">
        <v>18</v>
      </c>
      <c r="C82" s="4">
        <v>1</v>
      </c>
      <c r="D82" s="4" t="s">
        <v>19</v>
      </c>
      <c r="E82" s="4">
        <v>21</v>
      </c>
      <c r="F82" s="4">
        <v>77.287499999999994</v>
      </c>
      <c r="G82" s="4">
        <v>0</v>
      </c>
      <c r="H82" s="4">
        <v>1</v>
      </c>
      <c r="I82" s="4">
        <v>0.26</v>
      </c>
      <c r="J82" s="4">
        <v>1.89</v>
      </c>
      <c r="K82" s="4">
        <v>1</v>
      </c>
      <c r="L82" s="4">
        <v>0</v>
      </c>
      <c r="M82" s="4">
        <v>1</v>
      </c>
      <c r="N82" s="4">
        <v>0</v>
      </c>
      <c r="O82" s="4">
        <v>1</v>
      </c>
      <c r="P82" s="4">
        <v>1</v>
      </c>
      <c r="AC82" s="4">
        <v>-0.68199999999999994</v>
      </c>
      <c r="AD82" s="4">
        <v>0.15860000000000005</v>
      </c>
      <c r="AE82" s="4">
        <f t="shared" si="2"/>
        <v>0</v>
      </c>
      <c r="AF82" s="4">
        <f t="shared" si="2"/>
        <v>0.15860000000000005</v>
      </c>
      <c r="AG82" s="4">
        <f t="shared" si="3"/>
        <v>0.15860000000000005</v>
      </c>
      <c r="AH82" s="4">
        <f>(AG82-Table134[[#This Row],[Survived]])^2</f>
        <v>2.5153960000000013E-2</v>
      </c>
    </row>
    <row r="83" spans="1:34" x14ac:dyDescent="0.3">
      <c r="A83" s="4">
        <v>0</v>
      </c>
      <c r="B83" s="4" t="s">
        <v>18</v>
      </c>
      <c r="C83" s="4">
        <v>3</v>
      </c>
      <c r="D83" s="4" t="s">
        <v>19</v>
      </c>
      <c r="E83" s="4">
        <v>33</v>
      </c>
      <c r="F83" s="4">
        <v>8.6541999999999994</v>
      </c>
      <c r="G83" s="4">
        <v>0</v>
      </c>
      <c r="H83" s="4">
        <v>0</v>
      </c>
      <c r="I83" s="4">
        <v>0.41</v>
      </c>
      <c r="J83" s="4">
        <v>0.98</v>
      </c>
      <c r="K83" s="4">
        <v>0</v>
      </c>
      <c r="L83" s="4">
        <v>0</v>
      </c>
      <c r="M83" s="4">
        <v>1</v>
      </c>
      <c r="N83" s="4">
        <v>0</v>
      </c>
      <c r="O83" s="4">
        <v>1</v>
      </c>
      <c r="P83" s="4">
        <v>1</v>
      </c>
      <c r="AC83" s="4">
        <v>-0.64050000000000007</v>
      </c>
      <c r="AD83" s="4">
        <v>-1.3299999999999999E-2</v>
      </c>
      <c r="AE83" s="4">
        <f t="shared" si="2"/>
        <v>0</v>
      </c>
      <c r="AF83" s="4">
        <f t="shared" si="2"/>
        <v>0</v>
      </c>
      <c r="AG83" s="4">
        <f t="shared" si="3"/>
        <v>0</v>
      </c>
      <c r="AH83" s="4">
        <f>(AG83-Table134[[#This Row],[Survived]])^2</f>
        <v>0</v>
      </c>
    </row>
    <row r="84" spans="1:34" x14ac:dyDescent="0.3">
      <c r="A84" s="4">
        <v>0</v>
      </c>
      <c r="B84" s="4" t="s">
        <v>18</v>
      </c>
      <c r="C84" s="4">
        <v>3</v>
      </c>
      <c r="D84" s="4" t="s">
        <v>19</v>
      </c>
      <c r="E84" s="4">
        <v>37</v>
      </c>
      <c r="F84" s="4">
        <v>7.9249999999999998</v>
      </c>
      <c r="G84" s="4">
        <v>2</v>
      </c>
      <c r="H84" s="4">
        <v>0</v>
      </c>
      <c r="I84" s="4">
        <v>0.46</v>
      </c>
      <c r="J84" s="4">
        <v>0.95</v>
      </c>
      <c r="K84" s="4">
        <v>0</v>
      </c>
      <c r="L84" s="4">
        <v>0</v>
      </c>
      <c r="M84" s="4">
        <v>1</v>
      </c>
      <c r="N84" s="4">
        <v>0</v>
      </c>
      <c r="O84" s="4">
        <v>1</v>
      </c>
      <c r="P84" s="4">
        <v>1</v>
      </c>
      <c r="AC84" s="4">
        <v>-1.5999999999999976E-2</v>
      </c>
      <c r="AD84" s="4">
        <v>-1.0999999999999975E-2</v>
      </c>
      <c r="AE84" s="4">
        <f t="shared" si="2"/>
        <v>0</v>
      </c>
      <c r="AF84" s="4">
        <f t="shared" si="2"/>
        <v>0</v>
      </c>
      <c r="AG84" s="4">
        <f t="shared" si="3"/>
        <v>0</v>
      </c>
      <c r="AH84" s="4">
        <f>(AG84-Table134[[#This Row],[Survived]])^2</f>
        <v>0</v>
      </c>
    </row>
    <row r="85" spans="1:34" x14ac:dyDescent="0.3">
      <c r="A85" s="4">
        <v>0</v>
      </c>
      <c r="B85" s="4" t="s">
        <v>18</v>
      </c>
      <c r="C85" s="4">
        <v>3</v>
      </c>
      <c r="D85" s="4" t="s">
        <v>19</v>
      </c>
      <c r="E85" s="4">
        <v>28</v>
      </c>
      <c r="F85" s="4">
        <v>7.8958000000000004</v>
      </c>
      <c r="G85" s="4">
        <v>0</v>
      </c>
      <c r="H85" s="4">
        <v>0</v>
      </c>
      <c r="I85" s="4">
        <v>0.35</v>
      </c>
      <c r="J85" s="4">
        <v>0.95</v>
      </c>
      <c r="K85" s="4">
        <v>0</v>
      </c>
      <c r="L85" s="4">
        <v>0</v>
      </c>
      <c r="M85" s="4">
        <v>1</v>
      </c>
      <c r="N85" s="4">
        <v>0</v>
      </c>
      <c r="O85" s="4">
        <v>1</v>
      </c>
      <c r="P85" s="4">
        <v>1</v>
      </c>
      <c r="AC85" s="4">
        <v>-0.65250000000000008</v>
      </c>
      <c r="AD85" s="4">
        <v>-2.9499999999999992E-2</v>
      </c>
      <c r="AE85" s="4">
        <f t="shared" si="2"/>
        <v>0</v>
      </c>
      <c r="AF85" s="4">
        <f t="shared" si="2"/>
        <v>0</v>
      </c>
      <c r="AG85" s="4">
        <f t="shared" si="3"/>
        <v>0</v>
      </c>
      <c r="AH85" s="4">
        <f>(AG85-Table134[[#This Row],[Survived]])^2</f>
        <v>0</v>
      </c>
    </row>
    <row r="86" spans="1:34" x14ac:dyDescent="0.3">
      <c r="A86" s="4">
        <v>1</v>
      </c>
      <c r="B86" s="4" t="s">
        <v>18</v>
      </c>
      <c r="C86" s="4">
        <v>3</v>
      </c>
      <c r="D86" s="4" t="s">
        <v>21</v>
      </c>
      <c r="E86" s="4">
        <v>21</v>
      </c>
      <c r="F86" s="4">
        <v>7.65</v>
      </c>
      <c r="G86" s="4">
        <v>0</v>
      </c>
      <c r="H86" s="4">
        <v>0</v>
      </c>
      <c r="I86" s="4">
        <v>0.26</v>
      </c>
      <c r="J86" s="4">
        <v>0.94</v>
      </c>
      <c r="K86" s="4">
        <v>0</v>
      </c>
      <c r="L86" s="4">
        <v>0</v>
      </c>
      <c r="M86" s="4">
        <v>1</v>
      </c>
      <c r="N86" s="4">
        <v>0</v>
      </c>
      <c r="O86" s="4">
        <v>0</v>
      </c>
      <c r="P86" s="4">
        <v>1</v>
      </c>
      <c r="AC86" s="4">
        <v>-0.34699999999999998</v>
      </c>
      <c r="AD86" s="4">
        <v>0.12059999999999998</v>
      </c>
      <c r="AE86" s="4">
        <f t="shared" si="2"/>
        <v>0</v>
      </c>
      <c r="AF86" s="4">
        <f t="shared" si="2"/>
        <v>0.12059999999999998</v>
      </c>
      <c r="AG86" s="4">
        <f t="shared" si="3"/>
        <v>0.12059999999999998</v>
      </c>
      <c r="AH86" s="4">
        <f>(AG86-Table134[[#This Row],[Survived]])^2</f>
        <v>0.77334435999999995</v>
      </c>
    </row>
    <row r="87" spans="1:34" x14ac:dyDescent="0.3">
      <c r="A87" s="4">
        <v>0</v>
      </c>
      <c r="B87" s="4" t="s">
        <v>18</v>
      </c>
      <c r="C87" s="4">
        <v>3</v>
      </c>
      <c r="D87" s="4" t="s">
        <v>19</v>
      </c>
      <c r="E87" s="4">
        <v>38</v>
      </c>
      <c r="F87" s="4">
        <v>7.8958000000000004</v>
      </c>
      <c r="G87" s="4">
        <v>0</v>
      </c>
      <c r="H87" s="4">
        <v>0</v>
      </c>
      <c r="I87" s="4">
        <v>0.47</v>
      </c>
      <c r="J87" s="4">
        <v>0.95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  <c r="P87" s="4">
        <v>1</v>
      </c>
      <c r="AC87" s="4">
        <v>-0.63450000000000006</v>
      </c>
      <c r="AD87" s="4">
        <v>1.249999999999999E-2</v>
      </c>
      <c r="AE87" s="4">
        <f t="shared" si="2"/>
        <v>0</v>
      </c>
      <c r="AF87" s="4">
        <f t="shared" si="2"/>
        <v>1.249999999999999E-2</v>
      </c>
      <c r="AG87" s="4">
        <f t="shared" si="3"/>
        <v>1.249999999999999E-2</v>
      </c>
      <c r="AH87" s="4">
        <f>(AG87-Table134[[#This Row],[Survived]])^2</f>
        <v>1.5624999999999976E-4</v>
      </c>
    </row>
    <row r="88" spans="1:34" x14ac:dyDescent="0.3">
      <c r="A88" s="4">
        <v>0</v>
      </c>
      <c r="B88" s="4" t="s">
        <v>18</v>
      </c>
      <c r="C88" s="4">
        <v>1</v>
      </c>
      <c r="D88" s="4" t="s">
        <v>19</v>
      </c>
      <c r="E88" s="4">
        <v>47</v>
      </c>
      <c r="F88" s="4">
        <v>52</v>
      </c>
      <c r="G88" s="4">
        <v>0</v>
      </c>
      <c r="H88" s="4">
        <v>0</v>
      </c>
      <c r="I88" s="4">
        <v>0.59</v>
      </c>
      <c r="J88" s="4">
        <v>1.72</v>
      </c>
      <c r="K88" s="4">
        <v>1</v>
      </c>
      <c r="L88" s="4">
        <v>0</v>
      </c>
      <c r="M88" s="4">
        <v>1</v>
      </c>
      <c r="N88" s="4">
        <v>0</v>
      </c>
      <c r="O88" s="4">
        <v>1</v>
      </c>
      <c r="P88" s="4">
        <v>1</v>
      </c>
      <c r="AC88" s="4">
        <v>-0.5794999999999999</v>
      </c>
      <c r="AD88" s="4">
        <v>0.16129999999999997</v>
      </c>
      <c r="AE88" s="4">
        <f t="shared" si="2"/>
        <v>0</v>
      </c>
      <c r="AF88" s="4">
        <f t="shared" si="2"/>
        <v>0.16129999999999997</v>
      </c>
      <c r="AG88" s="4">
        <f t="shared" si="3"/>
        <v>0.16129999999999997</v>
      </c>
      <c r="AH88" s="4">
        <f>(AG88-Table134[[#This Row],[Survived]])^2</f>
        <v>2.6017689999999989E-2</v>
      </c>
    </row>
    <row r="89" spans="1:34" x14ac:dyDescent="0.3">
      <c r="A89" s="4">
        <v>0</v>
      </c>
      <c r="B89" s="4" t="s">
        <v>20</v>
      </c>
      <c r="C89" s="4">
        <v>3</v>
      </c>
      <c r="D89" s="4" t="s">
        <v>21</v>
      </c>
      <c r="E89" s="4">
        <v>14.5</v>
      </c>
      <c r="F89" s="4">
        <v>14.4542</v>
      </c>
      <c r="G89" s="4">
        <v>1</v>
      </c>
      <c r="H89" s="4">
        <v>0</v>
      </c>
      <c r="I89" s="4">
        <v>0.18</v>
      </c>
      <c r="J89" s="4">
        <v>1.19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1</v>
      </c>
      <c r="AC89" s="4">
        <v>0.23600000000000002</v>
      </c>
      <c r="AD89" s="4">
        <v>-0.49740000000000001</v>
      </c>
      <c r="AE89" s="4">
        <f t="shared" si="2"/>
        <v>0.23600000000000002</v>
      </c>
      <c r="AF89" s="4">
        <f t="shared" si="2"/>
        <v>0</v>
      </c>
      <c r="AG89" s="4">
        <f t="shared" si="3"/>
        <v>0.23600000000000002</v>
      </c>
      <c r="AH89" s="4">
        <f>(AG89-Table134[[#This Row],[Survived]])^2</f>
        <v>5.5696000000000009E-2</v>
      </c>
    </row>
    <row r="90" spans="1:34" x14ac:dyDescent="0.3">
      <c r="A90" s="4">
        <v>0</v>
      </c>
      <c r="B90" s="4" t="s">
        <v>18</v>
      </c>
      <c r="C90" s="4">
        <v>3</v>
      </c>
      <c r="D90" s="4" t="s">
        <v>19</v>
      </c>
      <c r="E90" s="4">
        <v>22</v>
      </c>
      <c r="F90" s="4">
        <v>8.0500000000000007</v>
      </c>
      <c r="G90" s="4">
        <v>0</v>
      </c>
      <c r="H90" s="4">
        <v>0</v>
      </c>
      <c r="I90" s="4">
        <v>0.28000000000000003</v>
      </c>
      <c r="J90" s="4">
        <v>0.96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1</v>
      </c>
      <c r="AC90" s="4">
        <v>-0.66199999999999992</v>
      </c>
      <c r="AD90" s="4">
        <v>-5.5599999999999976E-2</v>
      </c>
      <c r="AE90" s="4">
        <f t="shared" si="2"/>
        <v>0</v>
      </c>
      <c r="AF90" s="4">
        <f t="shared" si="2"/>
        <v>0</v>
      </c>
      <c r="AG90" s="4">
        <f t="shared" si="3"/>
        <v>0</v>
      </c>
      <c r="AH90" s="4">
        <f>(AG90-Table134[[#This Row],[Survived]])^2</f>
        <v>0</v>
      </c>
    </row>
    <row r="91" spans="1:34" x14ac:dyDescent="0.3">
      <c r="A91" s="4">
        <v>0</v>
      </c>
      <c r="B91" s="4" t="s">
        <v>18</v>
      </c>
      <c r="C91" s="4">
        <v>3</v>
      </c>
      <c r="D91" s="4" t="s">
        <v>21</v>
      </c>
      <c r="E91" s="4">
        <v>20</v>
      </c>
      <c r="F91" s="4">
        <v>9.8249999999999993</v>
      </c>
      <c r="G91" s="4">
        <v>1</v>
      </c>
      <c r="H91" s="4">
        <v>0</v>
      </c>
      <c r="I91" s="4">
        <v>0.25</v>
      </c>
      <c r="J91" s="4">
        <v>1.03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1</v>
      </c>
      <c r="AC91" s="4">
        <v>-2.9499999999999988E-2</v>
      </c>
      <c r="AD91" s="4">
        <v>9.2699999999999977E-2</v>
      </c>
      <c r="AE91" s="4">
        <f t="shared" si="2"/>
        <v>0</v>
      </c>
      <c r="AF91" s="4">
        <f t="shared" si="2"/>
        <v>9.2699999999999977E-2</v>
      </c>
      <c r="AG91" s="4">
        <f t="shared" si="3"/>
        <v>9.2699999999999977E-2</v>
      </c>
      <c r="AH91" s="4">
        <f>(AG91-Table134[[#This Row],[Survived]])^2</f>
        <v>8.5932899999999965E-3</v>
      </c>
    </row>
    <row r="92" spans="1:34" x14ac:dyDescent="0.3">
      <c r="A92" s="4">
        <v>0</v>
      </c>
      <c r="B92" s="4" t="s">
        <v>20</v>
      </c>
      <c r="C92" s="4">
        <v>3</v>
      </c>
      <c r="D92" s="4" t="s">
        <v>21</v>
      </c>
      <c r="E92" s="4">
        <v>17</v>
      </c>
      <c r="F92" s="4">
        <v>14.458299999999999</v>
      </c>
      <c r="G92" s="4">
        <v>0</v>
      </c>
      <c r="H92" s="4">
        <v>0</v>
      </c>
      <c r="I92" s="4">
        <v>0.21</v>
      </c>
      <c r="J92" s="4">
        <v>1.19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1</v>
      </c>
      <c r="AC92" s="4">
        <v>-6.9499999999999992E-2</v>
      </c>
      <c r="AD92" s="4">
        <v>-0.47689999999999999</v>
      </c>
      <c r="AE92" s="4">
        <f t="shared" si="2"/>
        <v>0</v>
      </c>
      <c r="AF92" s="4">
        <f t="shared" si="2"/>
        <v>0</v>
      </c>
      <c r="AG92" s="4">
        <f t="shared" si="3"/>
        <v>0</v>
      </c>
      <c r="AH92" s="4">
        <f>(AG92-Table134[[#This Row],[Survived]])^2</f>
        <v>0</v>
      </c>
    </row>
    <row r="93" spans="1:34" x14ac:dyDescent="0.3">
      <c r="A93" s="4">
        <v>0</v>
      </c>
      <c r="B93" s="4" t="s">
        <v>18</v>
      </c>
      <c r="C93" s="4">
        <v>3</v>
      </c>
      <c r="D93" s="4" t="s">
        <v>19</v>
      </c>
      <c r="E93" s="4">
        <v>21</v>
      </c>
      <c r="F93" s="4">
        <v>7.9249999999999998</v>
      </c>
      <c r="G93" s="4">
        <v>0</v>
      </c>
      <c r="H93" s="4">
        <v>0</v>
      </c>
      <c r="I93" s="4">
        <v>0.26</v>
      </c>
      <c r="J93" s="4">
        <v>0.95</v>
      </c>
      <c r="K93" s="4">
        <v>0</v>
      </c>
      <c r="L93" s="4">
        <v>0</v>
      </c>
      <c r="M93" s="4">
        <v>1</v>
      </c>
      <c r="N93" s="4">
        <v>0</v>
      </c>
      <c r="O93" s="4">
        <v>1</v>
      </c>
      <c r="P93" s="4">
        <v>1</v>
      </c>
      <c r="AC93" s="4">
        <v>-0.66599999999999993</v>
      </c>
      <c r="AD93" s="4">
        <v>-6.0999999999999992E-2</v>
      </c>
      <c r="AE93" s="4">
        <f t="shared" si="2"/>
        <v>0</v>
      </c>
      <c r="AF93" s="4">
        <f t="shared" si="2"/>
        <v>0</v>
      </c>
      <c r="AG93" s="4">
        <f t="shared" si="3"/>
        <v>0</v>
      </c>
      <c r="AH93" s="4">
        <f>(AG93-Table134[[#This Row],[Survived]])^2</f>
        <v>0</v>
      </c>
    </row>
    <row r="94" spans="1:34" x14ac:dyDescent="0.3">
      <c r="A94" s="4">
        <v>0</v>
      </c>
      <c r="B94" s="4" t="s">
        <v>22</v>
      </c>
      <c r="C94" s="4">
        <v>3</v>
      </c>
      <c r="D94" s="4" t="s">
        <v>19</v>
      </c>
      <c r="E94" s="4">
        <v>70.5</v>
      </c>
      <c r="F94" s="4">
        <v>7.75</v>
      </c>
      <c r="G94" s="4">
        <v>0</v>
      </c>
      <c r="H94" s="4">
        <v>0</v>
      </c>
      <c r="I94" s="4">
        <v>0.88</v>
      </c>
      <c r="J94" s="4">
        <v>0.94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1</v>
      </c>
      <c r="AC94" s="4">
        <v>-7.3999999999999996E-2</v>
      </c>
      <c r="AD94" s="4">
        <v>-6.2400000000000004E-2</v>
      </c>
      <c r="AE94" s="4">
        <f t="shared" si="2"/>
        <v>0</v>
      </c>
      <c r="AF94" s="4">
        <f t="shared" si="2"/>
        <v>0</v>
      </c>
      <c r="AG94" s="4">
        <f t="shared" si="3"/>
        <v>0</v>
      </c>
      <c r="AH94" s="4">
        <f>(AG94-Table134[[#This Row],[Survived]])^2</f>
        <v>0</v>
      </c>
    </row>
    <row r="95" spans="1:34" x14ac:dyDescent="0.3">
      <c r="A95" s="4">
        <v>0</v>
      </c>
      <c r="B95" s="4" t="s">
        <v>18</v>
      </c>
      <c r="C95" s="4">
        <v>2</v>
      </c>
      <c r="D95" s="4" t="s">
        <v>19</v>
      </c>
      <c r="E95" s="4">
        <v>29</v>
      </c>
      <c r="F95" s="4">
        <v>21</v>
      </c>
      <c r="G95" s="4">
        <v>1</v>
      </c>
      <c r="H95" s="4">
        <v>0</v>
      </c>
      <c r="I95" s="4">
        <v>0.36</v>
      </c>
      <c r="J95" s="4">
        <v>1.34</v>
      </c>
      <c r="K95" s="4">
        <v>0</v>
      </c>
      <c r="L95" s="4">
        <v>1</v>
      </c>
      <c r="M95" s="4">
        <v>1</v>
      </c>
      <c r="N95" s="4">
        <v>0</v>
      </c>
      <c r="O95" s="4">
        <v>1</v>
      </c>
      <c r="P95" s="4">
        <v>1</v>
      </c>
      <c r="AC95" s="4">
        <v>-8.2000000000000031E-2</v>
      </c>
      <c r="AD95" s="4">
        <v>-0.30839999999999995</v>
      </c>
      <c r="AE95" s="4">
        <f t="shared" si="2"/>
        <v>0</v>
      </c>
      <c r="AF95" s="4">
        <f t="shared" si="2"/>
        <v>0</v>
      </c>
      <c r="AG95" s="4">
        <f t="shared" si="3"/>
        <v>0</v>
      </c>
      <c r="AH95" s="4">
        <f>(AG95-Table134[[#This Row],[Survived]])^2</f>
        <v>0</v>
      </c>
    </row>
    <row r="96" spans="1:34" x14ac:dyDescent="0.3">
      <c r="A96" s="4">
        <v>0</v>
      </c>
      <c r="B96" s="4" t="s">
        <v>20</v>
      </c>
      <c r="C96" s="4">
        <v>1</v>
      </c>
      <c r="D96" s="4" t="s">
        <v>19</v>
      </c>
      <c r="E96" s="4">
        <v>24</v>
      </c>
      <c r="F96" s="4">
        <v>247.52080000000001</v>
      </c>
      <c r="G96" s="4">
        <v>0</v>
      </c>
      <c r="H96" s="4">
        <v>1</v>
      </c>
      <c r="I96" s="4">
        <v>0.3</v>
      </c>
      <c r="J96" s="4">
        <v>2.4</v>
      </c>
      <c r="K96" s="4">
        <v>1</v>
      </c>
      <c r="L96" s="4">
        <v>0</v>
      </c>
      <c r="M96" s="4">
        <v>0</v>
      </c>
      <c r="N96" s="4">
        <v>1</v>
      </c>
      <c r="O96" s="4">
        <v>1</v>
      </c>
      <c r="P96" s="4">
        <v>1</v>
      </c>
      <c r="AC96" s="4">
        <v>-0.36499999999999999</v>
      </c>
      <c r="AD96" s="4">
        <v>-0.44900000000000001</v>
      </c>
      <c r="AE96" s="4">
        <f t="shared" si="2"/>
        <v>0</v>
      </c>
      <c r="AF96" s="4">
        <f t="shared" si="2"/>
        <v>0</v>
      </c>
      <c r="AG96" s="4">
        <f t="shared" si="3"/>
        <v>0</v>
      </c>
      <c r="AH96" s="4">
        <f>(AG96-Table134[[#This Row],[Survived]])^2</f>
        <v>0</v>
      </c>
    </row>
    <row r="97" spans="1:34" x14ac:dyDescent="0.3">
      <c r="A97" s="4">
        <v>0</v>
      </c>
      <c r="B97" s="4" t="s">
        <v>18</v>
      </c>
      <c r="C97" s="4">
        <v>3</v>
      </c>
      <c r="D97" s="4" t="s">
        <v>21</v>
      </c>
      <c r="E97" s="4">
        <v>2</v>
      </c>
      <c r="F97" s="4">
        <v>31.274999999999999</v>
      </c>
      <c r="G97" s="4">
        <v>4</v>
      </c>
      <c r="H97" s="4">
        <v>2</v>
      </c>
      <c r="I97" s="4">
        <v>0.03</v>
      </c>
      <c r="J97" s="4">
        <v>1.51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1</v>
      </c>
      <c r="AC97" s="4">
        <v>0.77550000000000008</v>
      </c>
      <c r="AD97" s="4">
        <v>0.18889999999999998</v>
      </c>
      <c r="AE97" s="4">
        <f t="shared" si="2"/>
        <v>0.77550000000000008</v>
      </c>
      <c r="AF97" s="4">
        <f t="shared" si="2"/>
        <v>0.18889999999999998</v>
      </c>
      <c r="AG97" s="4">
        <f t="shared" si="3"/>
        <v>0.96440000000000003</v>
      </c>
      <c r="AH97" s="4">
        <f>(AG97-Table134[[#This Row],[Survived]])^2</f>
        <v>0.93006736000000012</v>
      </c>
    </row>
    <row r="98" spans="1:34" x14ac:dyDescent="0.3">
      <c r="A98" s="4">
        <v>0</v>
      </c>
      <c r="B98" s="4" t="s">
        <v>18</v>
      </c>
      <c r="C98" s="4">
        <v>2</v>
      </c>
      <c r="D98" s="4" t="s">
        <v>19</v>
      </c>
      <c r="E98" s="4">
        <v>21</v>
      </c>
      <c r="F98" s="4">
        <v>73.5</v>
      </c>
      <c r="G98" s="4">
        <v>2</v>
      </c>
      <c r="H98" s="4">
        <v>0</v>
      </c>
      <c r="I98" s="4">
        <v>0.26</v>
      </c>
      <c r="J98" s="4">
        <v>1.87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  <c r="P98" s="4">
        <v>1</v>
      </c>
      <c r="AC98" s="4">
        <v>0.26600000000000007</v>
      </c>
      <c r="AD98" s="4">
        <v>-0.43819999999999998</v>
      </c>
      <c r="AE98" s="4">
        <f t="shared" si="2"/>
        <v>0.26600000000000007</v>
      </c>
      <c r="AF98" s="4">
        <f t="shared" si="2"/>
        <v>0</v>
      </c>
      <c r="AG98" s="4">
        <f t="shared" si="3"/>
        <v>0.26600000000000007</v>
      </c>
      <c r="AH98" s="4">
        <f>(AG98-Table134[[#This Row],[Survived]])^2</f>
        <v>7.0756000000000041E-2</v>
      </c>
    </row>
    <row r="99" spans="1:34" x14ac:dyDescent="0.3">
      <c r="A99" s="4">
        <v>0</v>
      </c>
      <c r="B99" s="4" t="s">
        <v>20</v>
      </c>
      <c r="C99" s="4">
        <v>2</v>
      </c>
      <c r="D99" s="4" t="s">
        <v>19</v>
      </c>
      <c r="E99" s="4">
        <v>32.5</v>
      </c>
      <c r="F99" s="4">
        <v>30.070799999999998</v>
      </c>
      <c r="G99" s="4">
        <v>1</v>
      </c>
      <c r="H99" s="4">
        <v>0</v>
      </c>
      <c r="I99" s="4">
        <v>0.41</v>
      </c>
      <c r="J99" s="4">
        <v>1.49</v>
      </c>
      <c r="K99" s="4">
        <v>0</v>
      </c>
      <c r="L99" s="4">
        <v>1</v>
      </c>
      <c r="M99" s="4">
        <v>0</v>
      </c>
      <c r="N99" s="4">
        <v>1</v>
      </c>
      <c r="O99" s="4">
        <v>1</v>
      </c>
      <c r="P99" s="4">
        <v>1</v>
      </c>
      <c r="AC99" s="4">
        <v>0.20049999999999993</v>
      </c>
      <c r="AD99" s="4">
        <v>-0.85489999999999999</v>
      </c>
      <c r="AE99" s="4">
        <f t="shared" si="2"/>
        <v>0.20049999999999993</v>
      </c>
      <c r="AF99" s="4">
        <f t="shared" si="2"/>
        <v>0</v>
      </c>
      <c r="AG99" s="4">
        <f t="shared" si="3"/>
        <v>0.20049999999999993</v>
      </c>
      <c r="AH99" s="4">
        <f>(AG99-Table134[[#This Row],[Survived]])^2</f>
        <v>4.0200249999999972E-2</v>
      </c>
    </row>
    <row r="100" spans="1:34" x14ac:dyDescent="0.3">
      <c r="A100" s="4">
        <v>1</v>
      </c>
      <c r="B100" s="4" t="s">
        <v>18</v>
      </c>
      <c r="C100" s="4">
        <v>2</v>
      </c>
      <c r="D100" s="4" t="s">
        <v>21</v>
      </c>
      <c r="E100" s="4">
        <v>32.5</v>
      </c>
      <c r="F100" s="4">
        <v>13</v>
      </c>
      <c r="G100" s="4">
        <v>0</v>
      </c>
      <c r="H100" s="4">
        <v>0</v>
      </c>
      <c r="I100" s="4">
        <v>0.41</v>
      </c>
      <c r="J100" s="4">
        <v>1.1499999999999999</v>
      </c>
      <c r="K100" s="4">
        <v>0</v>
      </c>
      <c r="L100" s="4">
        <v>1</v>
      </c>
      <c r="M100" s="4">
        <v>1</v>
      </c>
      <c r="N100" s="4">
        <v>0</v>
      </c>
      <c r="O100" s="4">
        <v>0</v>
      </c>
      <c r="P100" s="4">
        <v>1</v>
      </c>
      <c r="AC100" s="4">
        <v>-8.3500000000000033E-2</v>
      </c>
      <c r="AD100" s="4">
        <v>-7.0500000000000007E-2</v>
      </c>
      <c r="AE100" s="4">
        <f t="shared" si="2"/>
        <v>0</v>
      </c>
      <c r="AF100" s="4">
        <f t="shared" si="2"/>
        <v>0</v>
      </c>
      <c r="AG100" s="4">
        <f t="shared" si="3"/>
        <v>0</v>
      </c>
      <c r="AH100" s="4">
        <f>(AG100-Table134[[#This Row],[Survived]])^2</f>
        <v>1</v>
      </c>
    </row>
    <row r="101" spans="1:34" x14ac:dyDescent="0.3">
      <c r="A101" s="4">
        <v>0</v>
      </c>
      <c r="B101" s="4" t="s">
        <v>18</v>
      </c>
      <c r="C101" s="4">
        <v>1</v>
      </c>
      <c r="D101" s="4" t="s">
        <v>19</v>
      </c>
      <c r="E101" s="4">
        <v>54</v>
      </c>
      <c r="F101" s="4">
        <v>77.287499999999994</v>
      </c>
      <c r="G101" s="4">
        <v>0</v>
      </c>
      <c r="H101" s="4">
        <v>1</v>
      </c>
      <c r="I101" s="4">
        <v>0.68</v>
      </c>
      <c r="J101" s="4">
        <v>1.89</v>
      </c>
      <c r="K101" s="4">
        <v>1</v>
      </c>
      <c r="L101" s="4">
        <v>0</v>
      </c>
      <c r="M101" s="4">
        <v>1</v>
      </c>
      <c r="N101" s="4">
        <v>0</v>
      </c>
      <c r="O101" s="4">
        <v>1</v>
      </c>
      <c r="P101" s="4">
        <v>1</v>
      </c>
      <c r="AC101" s="4">
        <v>-0.61899999999999999</v>
      </c>
      <c r="AD101" s="4">
        <v>0.30559999999999998</v>
      </c>
      <c r="AE101" s="4">
        <f t="shared" si="2"/>
        <v>0</v>
      </c>
      <c r="AF101" s="4">
        <f t="shared" si="2"/>
        <v>0.30559999999999998</v>
      </c>
      <c r="AG101" s="4">
        <f t="shared" si="3"/>
        <v>0.30559999999999998</v>
      </c>
      <c r="AH101" s="4">
        <f>(AG101-Table134[[#This Row],[Survived]])^2</f>
        <v>9.3391359999999993E-2</v>
      </c>
    </row>
    <row r="102" spans="1:34" x14ac:dyDescent="0.3">
      <c r="A102" s="4">
        <v>1</v>
      </c>
      <c r="B102" s="4" t="s">
        <v>20</v>
      </c>
      <c r="C102" s="4">
        <v>3</v>
      </c>
      <c r="D102" s="4" t="s">
        <v>19</v>
      </c>
      <c r="E102" s="4">
        <v>12</v>
      </c>
      <c r="F102" s="4">
        <v>11.2417</v>
      </c>
      <c r="G102" s="4">
        <v>1</v>
      </c>
      <c r="H102" s="4">
        <v>0</v>
      </c>
      <c r="I102" s="4">
        <v>0.15</v>
      </c>
      <c r="J102" s="4">
        <v>1.0900000000000001</v>
      </c>
      <c r="K102" s="4">
        <v>0</v>
      </c>
      <c r="L102" s="4">
        <v>0</v>
      </c>
      <c r="M102" s="4">
        <v>0</v>
      </c>
      <c r="N102" s="4">
        <v>1</v>
      </c>
      <c r="O102" s="4">
        <v>1</v>
      </c>
      <c r="P102" s="4">
        <v>1</v>
      </c>
      <c r="AC102" s="4">
        <v>-9.849999999999999E-2</v>
      </c>
      <c r="AD102" s="4">
        <v>-0.67190000000000005</v>
      </c>
      <c r="AE102" s="4">
        <f t="shared" si="2"/>
        <v>0</v>
      </c>
      <c r="AF102" s="4">
        <f t="shared" si="2"/>
        <v>0</v>
      </c>
      <c r="AG102" s="4">
        <f t="shared" si="3"/>
        <v>0</v>
      </c>
      <c r="AH102" s="4">
        <f>(AG102-Table134[[#This Row],[Survived]])^2</f>
        <v>1</v>
      </c>
    </row>
    <row r="103" spans="1:34" x14ac:dyDescent="0.3">
      <c r="A103" s="4">
        <v>1</v>
      </c>
      <c r="B103" s="4" t="s">
        <v>18</v>
      </c>
      <c r="C103" s="4">
        <v>3</v>
      </c>
      <c r="D103" s="4" t="s">
        <v>19</v>
      </c>
      <c r="E103" s="4">
        <v>24</v>
      </c>
      <c r="F103" s="4">
        <v>7.1417000000000002</v>
      </c>
      <c r="G103" s="4">
        <v>0</v>
      </c>
      <c r="H103" s="4">
        <v>0</v>
      </c>
      <c r="I103" s="4">
        <v>0.3</v>
      </c>
      <c r="J103" s="4">
        <v>0.91</v>
      </c>
      <c r="K103" s="4">
        <v>0</v>
      </c>
      <c r="L103" s="4">
        <v>0</v>
      </c>
      <c r="M103" s="4">
        <v>1</v>
      </c>
      <c r="N103" s="4">
        <v>0</v>
      </c>
      <c r="O103" s="4">
        <v>1</v>
      </c>
      <c r="P103" s="4">
        <v>1</v>
      </c>
      <c r="AC103" s="4">
        <v>-0.66399999999999992</v>
      </c>
      <c r="AD103" s="4">
        <v>-4.059999999999999E-2</v>
      </c>
      <c r="AE103" s="4">
        <f t="shared" si="2"/>
        <v>0</v>
      </c>
      <c r="AF103" s="4">
        <f t="shared" si="2"/>
        <v>0</v>
      </c>
      <c r="AG103" s="4">
        <f t="shared" si="3"/>
        <v>0</v>
      </c>
      <c r="AH103" s="4">
        <f>(AG103-Table134[[#This Row],[Survived]])^2</f>
        <v>1</v>
      </c>
    </row>
    <row r="104" spans="1:34" x14ac:dyDescent="0.3">
      <c r="A104" s="4">
        <v>0</v>
      </c>
      <c r="B104" s="4" t="s">
        <v>18</v>
      </c>
      <c r="C104" s="4">
        <v>3</v>
      </c>
      <c r="D104" s="4" t="s">
        <v>19</v>
      </c>
      <c r="E104" s="4">
        <v>45</v>
      </c>
      <c r="F104" s="4">
        <v>6.9749999999999996</v>
      </c>
      <c r="G104" s="4">
        <v>0</v>
      </c>
      <c r="H104" s="4">
        <v>0</v>
      </c>
      <c r="I104" s="4">
        <v>0.56000000000000005</v>
      </c>
      <c r="J104" s="4">
        <v>0.9</v>
      </c>
      <c r="K104" s="4">
        <v>0</v>
      </c>
      <c r="L104" s="4">
        <v>0</v>
      </c>
      <c r="M104" s="4">
        <v>1</v>
      </c>
      <c r="N104" s="4">
        <v>0</v>
      </c>
      <c r="O104" s="4">
        <v>1</v>
      </c>
      <c r="P104" s="4">
        <v>1</v>
      </c>
      <c r="AC104" s="4">
        <v>-0.62599999999999989</v>
      </c>
      <c r="AD104" s="4">
        <v>5.2000000000000025E-2</v>
      </c>
      <c r="AE104" s="4">
        <f t="shared" si="2"/>
        <v>0</v>
      </c>
      <c r="AF104" s="4">
        <f t="shared" si="2"/>
        <v>5.2000000000000025E-2</v>
      </c>
      <c r="AG104" s="4">
        <f t="shared" si="3"/>
        <v>5.2000000000000025E-2</v>
      </c>
      <c r="AH104" s="4">
        <f>(AG104-Table134[[#This Row],[Survived]])^2</f>
        <v>2.7040000000000028E-3</v>
      </c>
    </row>
    <row r="105" spans="1:34" x14ac:dyDescent="0.3">
      <c r="A105" s="4">
        <v>0</v>
      </c>
      <c r="B105" s="4" t="s">
        <v>20</v>
      </c>
      <c r="C105" s="4">
        <v>3</v>
      </c>
      <c r="D105" s="4" t="s">
        <v>19</v>
      </c>
      <c r="E105" s="4">
        <v>33</v>
      </c>
      <c r="F105" s="4">
        <v>7.8958000000000004</v>
      </c>
      <c r="G105" s="4">
        <v>0</v>
      </c>
      <c r="H105" s="4">
        <v>0</v>
      </c>
      <c r="I105" s="4">
        <v>0.41</v>
      </c>
      <c r="J105" s="4">
        <v>0.95</v>
      </c>
      <c r="K105" s="4">
        <v>0</v>
      </c>
      <c r="L105" s="4">
        <v>0</v>
      </c>
      <c r="M105" s="4">
        <v>0</v>
      </c>
      <c r="N105" s="4">
        <v>1</v>
      </c>
      <c r="O105" s="4">
        <v>1</v>
      </c>
      <c r="P105" s="4">
        <v>1</v>
      </c>
      <c r="AC105" s="4">
        <v>-0.38349999999999995</v>
      </c>
      <c r="AD105" s="4">
        <v>-0.54849999999999999</v>
      </c>
      <c r="AE105" s="4">
        <f t="shared" si="2"/>
        <v>0</v>
      </c>
      <c r="AF105" s="4">
        <f t="shared" si="2"/>
        <v>0</v>
      </c>
      <c r="AG105" s="4">
        <f t="shared" si="3"/>
        <v>0</v>
      </c>
      <c r="AH105" s="4">
        <f>(AG105-Table134[[#This Row],[Survived]])^2</f>
        <v>0</v>
      </c>
    </row>
    <row r="106" spans="1:34" x14ac:dyDescent="0.3">
      <c r="A106" s="4">
        <v>0</v>
      </c>
      <c r="B106" s="4" t="s">
        <v>18</v>
      </c>
      <c r="C106" s="4">
        <v>3</v>
      </c>
      <c r="D106" s="4" t="s">
        <v>19</v>
      </c>
      <c r="E106" s="4">
        <v>20</v>
      </c>
      <c r="F106" s="4">
        <v>7.05</v>
      </c>
      <c r="G106" s="4">
        <v>0</v>
      </c>
      <c r="H106" s="4">
        <v>0</v>
      </c>
      <c r="I106" s="4">
        <v>0.25</v>
      </c>
      <c r="J106" s="4">
        <v>0.91</v>
      </c>
      <c r="K106" s="4">
        <v>0</v>
      </c>
      <c r="L106" s="4">
        <v>0</v>
      </c>
      <c r="M106" s="4">
        <v>1</v>
      </c>
      <c r="N106" s="4">
        <v>0</v>
      </c>
      <c r="O106" s="4">
        <v>1</v>
      </c>
      <c r="P106" s="4">
        <v>1</v>
      </c>
      <c r="AC106" s="4">
        <v>-0.67149999999999999</v>
      </c>
      <c r="AD106" s="4">
        <v>-5.8100000000000006E-2</v>
      </c>
      <c r="AE106" s="4">
        <f t="shared" si="2"/>
        <v>0</v>
      </c>
      <c r="AF106" s="4">
        <f t="shared" si="2"/>
        <v>0</v>
      </c>
      <c r="AG106" s="4">
        <f t="shared" si="3"/>
        <v>0</v>
      </c>
      <c r="AH106" s="4">
        <f>(AG106-Table134[[#This Row],[Survived]])^2</f>
        <v>0</v>
      </c>
    </row>
    <row r="107" spans="1:34" x14ac:dyDescent="0.3">
      <c r="A107" s="4">
        <v>0</v>
      </c>
      <c r="B107" s="4" t="s">
        <v>18</v>
      </c>
      <c r="C107" s="4">
        <v>3</v>
      </c>
      <c r="D107" s="4" t="s">
        <v>21</v>
      </c>
      <c r="E107" s="4">
        <v>47</v>
      </c>
      <c r="F107" s="4">
        <v>14.5</v>
      </c>
      <c r="G107" s="4">
        <v>1</v>
      </c>
      <c r="H107" s="4">
        <v>0</v>
      </c>
      <c r="I107" s="4">
        <v>0.59</v>
      </c>
      <c r="J107" s="4">
        <v>1.19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1</v>
      </c>
      <c r="AC107" s="4">
        <v>3.7499999999999964E-2</v>
      </c>
      <c r="AD107" s="4">
        <v>0.18609999999999999</v>
      </c>
      <c r="AE107" s="4">
        <f t="shared" si="2"/>
        <v>3.7499999999999964E-2</v>
      </c>
      <c r="AF107" s="4">
        <f t="shared" si="2"/>
        <v>0.18609999999999999</v>
      </c>
      <c r="AG107" s="4">
        <f t="shared" si="3"/>
        <v>0.22359999999999997</v>
      </c>
      <c r="AH107" s="4">
        <f>(AG107-Table134[[#This Row],[Survived]])^2</f>
        <v>4.9996959999999986E-2</v>
      </c>
    </row>
    <row r="108" spans="1:34" x14ac:dyDescent="0.3">
      <c r="A108" s="4">
        <v>1</v>
      </c>
      <c r="B108" s="4" t="s">
        <v>18</v>
      </c>
      <c r="C108" s="4">
        <v>2</v>
      </c>
      <c r="D108" s="4" t="s">
        <v>21</v>
      </c>
      <c r="E108" s="4">
        <v>29</v>
      </c>
      <c r="F108" s="4">
        <v>26</v>
      </c>
      <c r="G108" s="4">
        <v>1</v>
      </c>
      <c r="H108" s="4">
        <v>0</v>
      </c>
      <c r="I108" s="4">
        <v>0.36</v>
      </c>
      <c r="J108" s="4">
        <v>1.43</v>
      </c>
      <c r="K108" s="4">
        <v>0</v>
      </c>
      <c r="L108" s="4">
        <v>1</v>
      </c>
      <c r="M108" s="4">
        <v>1</v>
      </c>
      <c r="N108" s="4">
        <v>0</v>
      </c>
      <c r="O108" s="4">
        <v>0</v>
      </c>
      <c r="P108" s="4">
        <v>1</v>
      </c>
      <c r="AC108" s="4">
        <v>0.24699999999999997</v>
      </c>
      <c r="AD108" s="4">
        <v>-0.14279999999999998</v>
      </c>
      <c r="AE108" s="4">
        <f t="shared" si="2"/>
        <v>0.24699999999999997</v>
      </c>
      <c r="AF108" s="4">
        <f t="shared" si="2"/>
        <v>0</v>
      </c>
      <c r="AG108" s="4">
        <f t="shared" si="3"/>
        <v>0.24699999999999997</v>
      </c>
      <c r="AH108" s="4">
        <f>(AG108-Table134[[#This Row],[Survived]])^2</f>
        <v>0.56700899999999999</v>
      </c>
    </row>
    <row r="109" spans="1:34" x14ac:dyDescent="0.3">
      <c r="A109" s="4">
        <v>0</v>
      </c>
      <c r="B109" s="4" t="s">
        <v>18</v>
      </c>
      <c r="C109" s="4">
        <v>2</v>
      </c>
      <c r="D109" s="4" t="s">
        <v>19</v>
      </c>
      <c r="E109" s="4">
        <v>25</v>
      </c>
      <c r="F109" s="4">
        <v>13</v>
      </c>
      <c r="G109" s="4">
        <v>0</v>
      </c>
      <c r="H109" s="4">
        <v>0</v>
      </c>
      <c r="I109" s="4">
        <v>0.31</v>
      </c>
      <c r="J109" s="4">
        <v>1.1499999999999999</v>
      </c>
      <c r="K109" s="4">
        <v>0</v>
      </c>
      <c r="L109" s="4">
        <v>1</v>
      </c>
      <c r="M109" s="4">
        <v>1</v>
      </c>
      <c r="N109" s="4">
        <v>0</v>
      </c>
      <c r="O109" s="4">
        <v>1</v>
      </c>
      <c r="P109" s="4">
        <v>1</v>
      </c>
      <c r="AC109" s="4">
        <v>-0.41850000000000004</v>
      </c>
      <c r="AD109" s="4">
        <v>-0.28549999999999998</v>
      </c>
      <c r="AE109" s="4">
        <f t="shared" si="2"/>
        <v>0</v>
      </c>
      <c r="AF109" s="4">
        <f t="shared" si="2"/>
        <v>0</v>
      </c>
      <c r="AG109" s="4">
        <f t="shared" si="3"/>
        <v>0</v>
      </c>
      <c r="AH109" s="4">
        <f>(AG109-Table134[[#This Row],[Survived]])^2</f>
        <v>0</v>
      </c>
    </row>
    <row r="110" spans="1:34" x14ac:dyDescent="0.3">
      <c r="A110" s="4">
        <v>0</v>
      </c>
      <c r="B110" s="4" t="s">
        <v>20</v>
      </c>
      <c r="C110" s="4">
        <v>2</v>
      </c>
      <c r="D110" s="4" t="s">
        <v>19</v>
      </c>
      <c r="E110" s="4">
        <v>23</v>
      </c>
      <c r="F110" s="4">
        <v>15.0458</v>
      </c>
      <c r="G110" s="4">
        <v>0</v>
      </c>
      <c r="H110" s="4">
        <v>0</v>
      </c>
      <c r="I110" s="4">
        <v>0.28999999999999998</v>
      </c>
      <c r="J110" s="4">
        <v>1.21</v>
      </c>
      <c r="K110" s="4">
        <v>0</v>
      </c>
      <c r="L110" s="4">
        <v>1</v>
      </c>
      <c r="M110" s="4">
        <v>0</v>
      </c>
      <c r="N110" s="4">
        <v>1</v>
      </c>
      <c r="O110" s="4">
        <v>1</v>
      </c>
      <c r="P110" s="4">
        <v>1</v>
      </c>
      <c r="AC110" s="4">
        <v>-0.15550000000000005</v>
      </c>
      <c r="AD110" s="4">
        <v>-0.84210000000000007</v>
      </c>
      <c r="AE110" s="4">
        <f t="shared" si="2"/>
        <v>0</v>
      </c>
      <c r="AF110" s="4">
        <f t="shared" si="2"/>
        <v>0</v>
      </c>
      <c r="AG110" s="4">
        <f t="shared" si="3"/>
        <v>0</v>
      </c>
      <c r="AH110" s="4">
        <f>(AG110-Table134[[#This Row],[Survived]])^2</f>
        <v>0</v>
      </c>
    </row>
    <row r="111" spans="1:34" x14ac:dyDescent="0.3">
      <c r="A111" s="4">
        <v>1</v>
      </c>
      <c r="B111" s="4" t="s">
        <v>18</v>
      </c>
      <c r="C111" s="4">
        <v>1</v>
      </c>
      <c r="D111" s="4" t="s">
        <v>21</v>
      </c>
      <c r="E111" s="4">
        <v>19</v>
      </c>
      <c r="F111" s="4">
        <v>26.283300000000001</v>
      </c>
      <c r="G111" s="4">
        <v>0</v>
      </c>
      <c r="H111" s="4">
        <v>2</v>
      </c>
      <c r="I111" s="4">
        <v>0.24</v>
      </c>
      <c r="J111" s="4">
        <v>1.44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4">
        <v>1</v>
      </c>
      <c r="AC111" s="4">
        <v>-0.48</v>
      </c>
      <c r="AD111" s="4">
        <v>0.54359999999999997</v>
      </c>
      <c r="AE111" s="4">
        <f t="shared" si="2"/>
        <v>0</v>
      </c>
      <c r="AF111" s="4">
        <f t="shared" si="2"/>
        <v>0.54359999999999997</v>
      </c>
      <c r="AG111" s="4">
        <f t="shared" si="3"/>
        <v>0.54359999999999997</v>
      </c>
      <c r="AH111" s="4">
        <f>(AG111-Table134[[#This Row],[Survived]])^2</f>
        <v>0.20830096000000003</v>
      </c>
    </row>
    <row r="112" spans="1:34" x14ac:dyDescent="0.3">
      <c r="A112" s="4">
        <v>0</v>
      </c>
      <c r="B112" s="4" t="s">
        <v>18</v>
      </c>
      <c r="C112" s="4">
        <v>1</v>
      </c>
      <c r="D112" s="4" t="s">
        <v>19</v>
      </c>
      <c r="E112" s="4">
        <v>37</v>
      </c>
      <c r="F112" s="4">
        <v>53.1</v>
      </c>
      <c r="G112" s="4">
        <v>1</v>
      </c>
      <c r="H112" s="4">
        <v>0</v>
      </c>
      <c r="I112" s="4">
        <v>0.46</v>
      </c>
      <c r="J112" s="4">
        <v>1.73</v>
      </c>
      <c r="K112" s="4">
        <v>1</v>
      </c>
      <c r="L112" s="4">
        <v>0</v>
      </c>
      <c r="M112" s="4">
        <v>1</v>
      </c>
      <c r="N112" s="4">
        <v>0</v>
      </c>
      <c r="O112" s="4">
        <v>1</v>
      </c>
      <c r="P112" s="4">
        <v>1</v>
      </c>
      <c r="AC112" s="4">
        <v>-0.28799999999999998</v>
      </c>
      <c r="AD112" s="4">
        <v>0.10420000000000004</v>
      </c>
      <c r="AE112" s="4">
        <f t="shared" si="2"/>
        <v>0</v>
      </c>
      <c r="AF112" s="4">
        <f t="shared" si="2"/>
        <v>0.10420000000000004</v>
      </c>
      <c r="AG112" s="4">
        <f t="shared" si="3"/>
        <v>0.10420000000000004</v>
      </c>
      <c r="AH112" s="4">
        <f>(AG112-Table134[[#This Row],[Survived]])^2</f>
        <v>1.0857640000000009E-2</v>
      </c>
    </row>
    <row r="113" spans="1:34" x14ac:dyDescent="0.3">
      <c r="A113" s="4">
        <v>0</v>
      </c>
      <c r="B113" s="4" t="s">
        <v>18</v>
      </c>
      <c r="C113" s="4">
        <v>3</v>
      </c>
      <c r="D113" s="4" t="s">
        <v>19</v>
      </c>
      <c r="E113" s="4">
        <v>16</v>
      </c>
      <c r="F113" s="4">
        <v>9.2166999999999994</v>
      </c>
      <c r="G113" s="4">
        <v>0</v>
      </c>
      <c r="H113" s="4">
        <v>0</v>
      </c>
      <c r="I113" s="4">
        <v>0.2</v>
      </c>
      <c r="J113" s="4">
        <v>1.01</v>
      </c>
      <c r="K113" s="4">
        <v>0</v>
      </c>
      <c r="L113" s="4">
        <v>0</v>
      </c>
      <c r="M113" s="4">
        <v>1</v>
      </c>
      <c r="N113" s="4">
        <v>0</v>
      </c>
      <c r="O113" s="4">
        <v>1</v>
      </c>
      <c r="P113" s="4">
        <v>1</v>
      </c>
      <c r="AC113" s="4">
        <v>-0.66900000000000004</v>
      </c>
      <c r="AD113" s="4">
        <v>-9.1599999999999987E-2</v>
      </c>
      <c r="AE113" s="4">
        <f t="shared" si="2"/>
        <v>0</v>
      </c>
      <c r="AF113" s="4">
        <f t="shared" si="2"/>
        <v>0</v>
      </c>
      <c r="AG113" s="4">
        <f t="shared" si="3"/>
        <v>0</v>
      </c>
      <c r="AH113" s="4">
        <f>(AG113-Table134[[#This Row],[Survived]])^2</f>
        <v>0</v>
      </c>
    </row>
    <row r="114" spans="1:34" x14ac:dyDescent="0.3">
      <c r="A114" s="4">
        <v>0</v>
      </c>
      <c r="B114" s="4" t="s">
        <v>20</v>
      </c>
      <c r="C114" s="4">
        <v>1</v>
      </c>
      <c r="D114" s="4" t="s">
        <v>19</v>
      </c>
      <c r="E114" s="4">
        <v>24</v>
      </c>
      <c r="F114" s="4">
        <v>79.2</v>
      </c>
      <c r="G114" s="4">
        <v>0</v>
      </c>
      <c r="H114" s="4">
        <v>0</v>
      </c>
      <c r="I114" s="4">
        <v>0.3</v>
      </c>
      <c r="J114" s="4">
        <v>1.9</v>
      </c>
      <c r="K114" s="4">
        <v>1</v>
      </c>
      <c r="L114" s="4">
        <v>0</v>
      </c>
      <c r="M114" s="4">
        <v>0</v>
      </c>
      <c r="N114" s="4">
        <v>1</v>
      </c>
      <c r="O114" s="4">
        <v>1</v>
      </c>
      <c r="P114" s="4">
        <v>1</v>
      </c>
      <c r="AC114" s="4">
        <v>-0.34499999999999997</v>
      </c>
      <c r="AD114" s="4">
        <v>-0.50900000000000001</v>
      </c>
      <c r="AE114" s="4">
        <f t="shared" si="2"/>
        <v>0</v>
      </c>
      <c r="AF114" s="4">
        <f t="shared" si="2"/>
        <v>0</v>
      </c>
      <c r="AG114" s="4">
        <f t="shared" si="3"/>
        <v>0</v>
      </c>
      <c r="AH114" s="4">
        <f>(AG114-Table134[[#This Row],[Survived]])^2</f>
        <v>0</v>
      </c>
    </row>
    <row r="115" spans="1:34" x14ac:dyDescent="0.3">
      <c r="A115" s="4">
        <v>1</v>
      </c>
      <c r="B115" s="4" t="s">
        <v>18</v>
      </c>
      <c r="C115" s="4">
        <v>3</v>
      </c>
      <c r="D115" s="4" t="s">
        <v>21</v>
      </c>
      <c r="E115" s="4">
        <v>22</v>
      </c>
      <c r="F115" s="4">
        <v>7.75</v>
      </c>
      <c r="G115" s="4">
        <v>0</v>
      </c>
      <c r="H115" s="4">
        <v>0</v>
      </c>
      <c r="I115" s="4">
        <v>0.28000000000000003</v>
      </c>
      <c r="J115" s="4">
        <v>0.94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1</v>
      </c>
      <c r="AC115" s="4">
        <v>-0.34399999999999997</v>
      </c>
      <c r="AD115" s="4">
        <v>0.12759999999999999</v>
      </c>
      <c r="AE115" s="4">
        <f t="shared" si="2"/>
        <v>0</v>
      </c>
      <c r="AF115" s="4">
        <f t="shared" si="2"/>
        <v>0.12759999999999999</v>
      </c>
      <c r="AG115" s="4">
        <f t="shared" si="3"/>
        <v>0.12759999999999999</v>
      </c>
      <c r="AH115" s="4">
        <f>(AG115-Table134[[#This Row],[Survived]])^2</f>
        <v>0.76108176000000016</v>
      </c>
    </row>
    <row r="116" spans="1:34" x14ac:dyDescent="0.3">
      <c r="A116" s="4">
        <v>1</v>
      </c>
      <c r="B116" s="4" t="s">
        <v>18</v>
      </c>
      <c r="C116" s="4">
        <v>3</v>
      </c>
      <c r="D116" s="4" t="s">
        <v>21</v>
      </c>
      <c r="E116" s="4">
        <v>24</v>
      </c>
      <c r="F116" s="4">
        <v>15.85</v>
      </c>
      <c r="G116" s="4">
        <v>1</v>
      </c>
      <c r="H116" s="4">
        <v>0</v>
      </c>
      <c r="I116" s="4">
        <v>0.3</v>
      </c>
      <c r="J116" s="4">
        <v>1.23</v>
      </c>
      <c r="K116" s="4">
        <v>0</v>
      </c>
      <c r="L116" s="4">
        <v>0</v>
      </c>
      <c r="M116" s="4">
        <v>1</v>
      </c>
      <c r="N116" s="4">
        <v>0</v>
      </c>
      <c r="O116" s="4">
        <v>0</v>
      </c>
      <c r="P116" s="4">
        <v>1</v>
      </c>
      <c r="AC116" s="4">
        <v>-2.0000000000000191E-3</v>
      </c>
      <c r="AD116" s="4">
        <v>7.8199999999999992E-2</v>
      </c>
      <c r="AE116" s="4">
        <f t="shared" si="2"/>
        <v>0</v>
      </c>
      <c r="AF116" s="4">
        <f t="shared" si="2"/>
        <v>7.8199999999999992E-2</v>
      </c>
      <c r="AG116" s="4">
        <f t="shared" si="3"/>
        <v>7.8199999999999992E-2</v>
      </c>
      <c r="AH116" s="4">
        <f>(AG116-Table134[[#This Row],[Survived]])^2</f>
        <v>0.84971523999999987</v>
      </c>
    </row>
    <row r="117" spans="1:34" x14ac:dyDescent="0.3">
      <c r="A117" s="4">
        <v>0</v>
      </c>
      <c r="B117" s="4" t="s">
        <v>22</v>
      </c>
      <c r="C117" s="4">
        <v>3</v>
      </c>
      <c r="D117" s="4" t="s">
        <v>19</v>
      </c>
      <c r="E117" s="4">
        <v>19</v>
      </c>
      <c r="F117" s="4">
        <v>6.75</v>
      </c>
      <c r="G117" s="4">
        <v>0</v>
      </c>
      <c r="H117" s="4">
        <v>0</v>
      </c>
      <c r="I117" s="4">
        <v>0.24</v>
      </c>
      <c r="J117" s="4">
        <v>0.89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1</v>
      </c>
      <c r="AC117" s="4">
        <v>-0.17500000000000002</v>
      </c>
      <c r="AD117" s="4">
        <v>-0.27839999999999998</v>
      </c>
      <c r="AE117" s="4">
        <f t="shared" si="2"/>
        <v>0</v>
      </c>
      <c r="AF117" s="4">
        <f t="shared" si="2"/>
        <v>0</v>
      </c>
      <c r="AG117" s="4">
        <f t="shared" si="3"/>
        <v>0</v>
      </c>
      <c r="AH117" s="4">
        <f>(AG117-Table134[[#This Row],[Survived]])^2</f>
        <v>0</v>
      </c>
    </row>
    <row r="118" spans="1:34" x14ac:dyDescent="0.3">
      <c r="A118" s="4">
        <v>0</v>
      </c>
      <c r="B118" s="4" t="s">
        <v>18</v>
      </c>
      <c r="C118" s="4">
        <v>2</v>
      </c>
      <c r="D118" s="4" t="s">
        <v>19</v>
      </c>
      <c r="E118" s="4">
        <v>18</v>
      </c>
      <c r="F118" s="4">
        <v>11.5</v>
      </c>
      <c r="G118" s="4">
        <v>0</v>
      </c>
      <c r="H118" s="4">
        <v>0</v>
      </c>
      <c r="I118" s="4">
        <v>0.23</v>
      </c>
      <c r="J118" s="4">
        <v>1.1000000000000001</v>
      </c>
      <c r="K118" s="4">
        <v>0</v>
      </c>
      <c r="L118" s="4">
        <v>1</v>
      </c>
      <c r="M118" s="4">
        <v>1</v>
      </c>
      <c r="N118" s="4">
        <v>0</v>
      </c>
      <c r="O118" s="4">
        <v>1</v>
      </c>
      <c r="P118" s="4">
        <v>1</v>
      </c>
      <c r="AC118" s="4">
        <v>-0.43549999999999994</v>
      </c>
      <c r="AD118" s="4">
        <v>-0.30549999999999994</v>
      </c>
      <c r="AE118" s="4">
        <f t="shared" si="2"/>
        <v>0</v>
      </c>
      <c r="AF118" s="4">
        <f t="shared" si="2"/>
        <v>0</v>
      </c>
      <c r="AG118" s="4">
        <f t="shared" si="3"/>
        <v>0</v>
      </c>
      <c r="AH118" s="4">
        <f>(AG118-Table134[[#This Row],[Survived]])^2</f>
        <v>0</v>
      </c>
    </row>
    <row r="119" spans="1:34" x14ac:dyDescent="0.3">
      <c r="A119" s="4">
        <v>0</v>
      </c>
      <c r="B119" s="4" t="s">
        <v>18</v>
      </c>
      <c r="C119" s="4">
        <v>2</v>
      </c>
      <c r="D119" s="4" t="s">
        <v>19</v>
      </c>
      <c r="E119" s="4">
        <v>19</v>
      </c>
      <c r="F119" s="4">
        <v>36.75</v>
      </c>
      <c r="G119" s="4">
        <v>1</v>
      </c>
      <c r="H119" s="4">
        <v>1</v>
      </c>
      <c r="I119" s="4">
        <v>0.24</v>
      </c>
      <c r="J119" s="4">
        <v>1.58</v>
      </c>
      <c r="K119" s="4">
        <v>0</v>
      </c>
      <c r="L119" s="4">
        <v>1</v>
      </c>
      <c r="M119" s="4">
        <v>1</v>
      </c>
      <c r="N119" s="4">
        <v>0</v>
      </c>
      <c r="O119" s="4">
        <v>1</v>
      </c>
      <c r="P119" s="4">
        <v>1</v>
      </c>
      <c r="AC119" s="4">
        <v>-0.14599999999999999</v>
      </c>
      <c r="AD119" s="4">
        <v>-0.24880000000000002</v>
      </c>
      <c r="AE119" s="4">
        <f t="shared" si="2"/>
        <v>0</v>
      </c>
      <c r="AF119" s="4">
        <f t="shared" si="2"/>
        <v>0</v>
      </c>
      <c r="AG119" s="4">
        <f t="shared" si="3"/>
        <v>0</v>
      </c>
      <c r="AH119" s="4">
        <f>(AG119-Table134[[#This Row],[Survived]])^2</f>
        <v>0</v>
      </c>
    </row>
    <row r="120" spans="1:34" x14ac:dyDescent="0.3">
      <c r="A120" s="4">
        <v>1</v>
      </c>
      <c r="B120" s="4" t="s">
        <v>18</v>
      </c>
      <c r="C120" s="4">
        <v>3</v>
      </c>
      <c r="D120" s="4" t="s">
        <v>19</v>
      </c>
      <c r="E120" s="4">
        <v>27</v>
      </c>
      <c r="F120" s="4">
        <v>7.7957999999999998</v>
      </c>
      <c r="G120" s="4">
        <v>0</v>
      </c>
      <c r="H120" s="4">
        <v>0</v>
      </c>
      <c r="I120" s="4">
        <v>0.34</v>
      </c>
      <c r="J120" s="4">
        <v>0.94</v>
      </c>
      <c r="K120" s="4">
        <v>0</v>
      </c>
      <c r="L120" s="4">
        <v>0</v>
      </c>
      <c r="M120" s="4">
        <v>1</v>
      </c>
      <c r="N120" s="4">
        <v>0</v>
      </c>
      <c r="O120" s="4">
        <v>1</v>
      </c>
      <c r="P120" s="4">
        <v>1</v>
      </c>
      <c r="AC120" s="4">
        <v>-0.65500000000000003</v>
      </c>
      <c r="AD120" s="4">
        <v>-3.1400000000000004E-2</v>
      </c>
      <c r="AE120" s="4">
        <f t="shared" si="2"/>
        <v>0</v>
      </c>
      <c r="AF120" s="4">
        <f t="shared" si="2"/>
        <v>0</v>
      </c>
      <c r="AG120" s="4">
        <f t="shared" si="3"/>
        <v>0</v>
      </c>
      <c r="AH120" s="4">
        <f>(AG120-Table134[[#This Row],[Survived]])^2</f>
        <v>1</v>
      </c>
    </row>
    <row r="121" spans="1:34" x14ac:dyDescent="0.3">
      <c r="A121" s="4">
        <v>0</v>
      </c>
      <c r="B121" s="4" t="s">
        <v>18</v>
      </c>
      <c r="C121" s="4">
        <v>3</v>
      </c>
      <c r="D121" s="4" t="s">
        <v>21</v>
      </c>
      <c r="E121" s="4">
        <v>9</v>
      </c>
      <c r="F121" s="4">
        <v>34.375</v>
      </c>
      <c r="G121" s="4">
        <v>2</v>
      </c>
      <c r="H121" s="4">
        <v>2</v>
      </c>
      <c r="I121" s="4">
        <v>0.11</v>
      </c>
      <c r="J121" s="4">
        <v>1.55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1</v>
      </c>
      <c r="AC121" s="4">
        <v>0.17149999999999996</v>
      </c>
      <c r="AD121" s="4">
        <v>0.23049999999999995</v>
      </c>
      <c r="AE121" s="4">
        <f t="shared" si="2"/>
        <v>0.17149999999999996</v>
      </c>
      <c r="AF121" s="4">
        <f t="shared" si="2"/>
        <v>0.23049999999999995</v>
      </c>
      <c r="AG121" s="4">
        <f t="shared" si="3"/>
        <v>0.40199999999999991</v>
      </c>
      <c r="AH121" s="4">
        <f>(AG121-Table134[[#This Row],[Survived]])^2</f>
        <v>0.16160399999999994</v>
      </c>
    </row>
    <row r="122" spans="1:34" x14ac:dyDescent="0.3">
      <c r="A122" s="4">
        <v>0</v>
      </c>
      <c r="B122" s="4" t="s">
        <v>18</v>
      </c>
      <c r="C122" s="4">
        <v>2</v>
      </c>
      <c r="D122" s="4" t="s">
        <v>19</v>
      </c>
      <c r="E122" s="4">
        <v>36.5</v>
      </c>
      <c r="F122" s="4">
        <v>26</v>
      </c>
      <c r="G122" s="4">
        <v>0</v>
      </c>
      <c r="H122" s="4">
        <v>2</v>
      </c>
      <c r="I122" s="4">
        <v>0.46</v>
      </c>
      <c r="J122" s="4">
        <v>1.43</v>
      </c>
      <c r="K122" s="4">
        <v>0</v>
      </c>
      <c r="L122" s="4">
        <v>1</v>
      </c>
      <c r="M122" s="4">
        <v>1</v>
      </c>
      <c r="N122" s="4">
        <v>0</v>
      </c>
      <c r="O122" s="4">
        <v>1</v>
      </c>
      <c r="P122" s="4">
        <v>1</v>
      </c>
      <c r="AC122" s="4">
        <v>-0.50800000000000001</v>
      </c>
      <c r="AD122" s="4">
        <v>2.20000000000007E-3</v>
      </c>
      <c r="AE122" s="4">
        <f t="shared" si="2"/>
        <v>0</v>
      </c>
      <c r="AF122" s="4">
        <f t="shared" si="2"/>
        <v>2.20000000000007E-3</v>
      </c>
      <c r="AG122" s="4">
        <f t="shared" si="3"/>
        <v>2.20000000000007E-3</v>
      </c>
      <c r="AH122" s="4">
        <f>(AG122-Table134[[#This Row],[Survived]])^2</f>
        <v>4.8400000000003077E-6</v>
      </c>
    </row>
    <row r="123" spans="1:34" x14ac:dyDescent="0.3">
      <c r="A123" s="4">
        <v>0</v>
      </c>
      <c r="B123" s="4" t="s">
        <v>18</v>
      </c>
      <c r="C123" s="4">
        <v>2</v>
      </c>
      <c r="D123" s="4" t="s">
        <v>19</v>
      </c>
      <c r="E123" s="4">
        <v>42</v>
      </c>
      <c r="F123" s="4">
        <v>13</v>
      </c>
      <c r="G123" s="4">
        <v>0</v>
      </c>
      <c r="H123" s="4">
        <v>0</v>
      </c>
      <c r="I123" s="4">
        <v>0.53</v>
      </c>
      <c r="J123" s="4">
        <v>1.1499999999999999</v>
      </c>
      <c r="K123" s="4">
        <v>0</v>
      </c>
      <c r="L123" s="4">
        <v>1</v>
      </c>
      <c r="M123" s="4">
        <v>1</v>
      </c>
      <c r="N123" s="4">
        <v>0</v>
      </c>
      <c r="O123" s="4">
        <v>1</v>
      </c>
      <c r="P123" s="4">
        <v>1</v>
      </c>
      <c r="AC123" s="4">
        <v>-0.38550000000000001</v>
      </c>
      <c r="AD123" s="4">
        <v>-0.20849999999999999</v>
      </c>
      <c r="AE123" s="4">
        <f t="shared" si="2"/>
        <v>0</v>
      </c>
      <c r="AF123" s="4">
        <f t="shared" si="2"/>
        <v>0</v>
      </c>
      <c r="AG123" s="4">
        <f t="shared" si="3"/>
        <v>0</v>
      </c>
      <c r="AH123" s="4">
        <f>(AG123-Table134[[#This Row],[Survived]])^2</f>
        <v>0</v>
      </c>
    </row>
    <row r="124" spans="1:34" x14ac:dyDescent="0.3">
      <c r="A124" s="4">
        <v>0</v>
      </c>
      <c r="B124" s="4" t="s">
        <v>18</v>
      </c>
      <c r="C124" s="4">
        <v>2</v>
      </c>
      <c r="D124" s="4" t="s">
        <v>19</v>
      </c>
      <c r="E124" s="4">
        <v>51</v>
      </c>
      <c r="F124" s="4">
        <v>12.525</v>
      </c>
      <c r="G124" s="4">
        <v>0</v>
      </c>
      <c r="H124" s="4">
        <v>0</v>
      </c>
      <c r="I124" s="4">
        <v>0.64</v>
      </c>
      <c r="J124" s="4">
        <v>1.1299999999999999</v>
      </c>
      <c r="K124" s="4">
        <v>0</v>
      </c>
      <c r="L124" s="4">
        <v>1</v>
      </c>
      <c r="M124" s="4">
        <v>1</v>
      </c>
      <c r="N124" s="4">
        <v>0</v>
      </c>
      <c r="O124" s="4">
        <v>1</v>
      </c>
      <c r="P124" s="4">
        <v>1</v>
      </c>
      <c r="AC124" s="4">
        <v>-0.371</v>
      </c>
      <c r="AD124" s="4">
        <v>-0.1668</v>
      </c>
      <c r="AE124" s="4">
        <f t="shared" si="2"/>
        <v>0</v>
      </c>
      <c r="AF124" s="4">
        <f t="shared" si="2"/>
        <v>0</v>
      </c>
      <c r="AG124" s="4">
        <f t="shared" si="3"/>
        <v>0</v>
      </c>
      <c r="AH124" s="4">
        <f>(AG124-Table134[[#This Row],[Survived]])^2</f>
        <v>0</v>
      </c>
    </row>
    <row r="125" spans="1:34" x14ac:dyDescent="0.3">
      <c r="A125" s="4">
        <v>1</v>
      </c>
      <c r="B125" s="4" t="s">
        <v>18</v>
      </c>
      <c r="C125" s="4">
        <v>1</v>
      </c>
      <c r="D125" s="4" t="s">
        <v>21</v>
      </c>
      <c r="E125" s="4">
        <v>22</v>
      </c>
      <c r="F125" s="4">
        <v>66.599999999999994</v>
      </c>
      <c r="G125" s="4">
        <v>1</v>
      </c>
      <c r="H125" s="4">
        <v>0</v>
      </c>
      <c r="I125" s="4">
        <v>0.28000000000000003</v>
      </c>
      <c r="J125" s="4">
        <v>1.83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4">
        <v>1</v>
      </c>
      <c r="AC125" s="4">
        <v>1.5000000000000051E-2</v>
      </c>
      <c r="AD125" s="4">
        <v>0.20520000000000002</v>
      </c>
      <c r="AE125" s="4">
        <f t="shared" si="2"/>
        <v>1.5000000000000051E-2</v>
      </c>
      <c r="AF125" s="4">
        <f t="shared" si="2"/>
        <v>0.20520000000000002</v>
      </c>
      <c r="AG125" s="4">
        <f t="shared" si="3"/>
        <v>0.22020000000000006</v>
      </c>
      <c r="AH125" s="4">
        <f>(AG125-Table134[[#This Row],[Survived]])^2</f>
        <v>0.60808803999999994</v>
      </c>
    </row>
    <row r="126" spans="1:34" x14ac:dyDescent="0.3">
      <c r="A126" s="4">
        <v>0</v>
      </c>
      <c r="B126" s="4" t="s">
        <v>18</v>
      </c>
      <c r="C126" s="4">
        <v>3</v>
      </c>
      <c r="D126" s="4" t="s">
        <v>19</v>
      </c>
      <c r="E126" s="4">
        <v>55.5</v>
      </c>
      <c r="F126" s="4">
        <v>8.0500000000000007</v>
      </c>
      <c r="G126" s="4">
        <v>0</v>
      </c>
      <c r="H126" s="4">
        <v>0</v>
      </c>
      <c r="I126" s="4">
        <v>0.69</v>
      </c>
      <c r="J126" s="4">
        <v>0.96</v>
      </c>
      <c r="K126" s="4">
        <v>0</v>
      </c>
      <c r="L126" s="4">
        <v>0</v>
      </c>
      <c r="M126" s="4">
        <v>1</v>
      </c>
      <c r="N126" s="4">
        <v>0</v>
      </c>
      <c r="O126" s="4">
        <v>1</v>
      </c>
      <c r="P126" s="4">
        <v>1</v>
      </c>
      <c r="AC126" s="4">
        <v>-0.60050000000000003</v>
      </c>
      <c r="AD126" s="4">
        <v>8.789999999999995E-2</v>
      </c>
      <c r="AE126" s="4">
        <f t="shared" si="2"/>
        <v>0</v>
      </c>
      <c r="AF126" s="4">
        <f t="shared" si="2"/>
        <v>8.789999999999995E-2</v>
      </c>
      <c r="AG126" s="4">
        <f t="shared" si="3"/>
        <v>8.789999999999995E-2</v>
      </c>
      <c r="AH126" s="4">
        <f>(AG126-Table134[[#This Row],[Survived]])^2</f>
        <v>7.7264099999999909E-3</v>
      </c>
    </row>
    <row r="127" spans="1:34" x14ac:dyDescent="0.3">
      <c r="A127" s="4">
        <v>0</v>
      </c>
      <c r="B127" s="4" t="s">
        <v>18</v>
      </c>
      <c r="C127" s="4">
        <v>3</v>
      </c>
      <c r="D127" s="4" t="s">
        <v>19</v>
      </c>
      <c r="E127" s="4">
        <v>40.5</v>
      </c>
      <c r="F127" s="4">
        <v>14.5</v>
      </c>
      <c r="G127" s="4">
        <v>0</v>
      </c>
      <c r="H127" s="4">
        <v>2</v>
      </c>
      <c r="I127" s="4">
        <v>0.51</v>
      </c>
      <c r="J127" s="4">
        <v>1.19</v>
      </c>
      <c r="K127" s="4">
        <v>0</v>
      </c>
      <c r="L127" s="4">
        <v>0</v>
      </c>
      <c r="M127" s="4">
        <v>1</v>
      </c>
      <c r="N127" s="4">
        <v>0</v>
      </c>
      <c r="O127" s="4">
        <v>1</v>
      </c>
      <c r="P127" s="4">
        <v>1</v>
      </c>
      <c r="AC127" s="4">
        <v>-0.74449999999999994</v>
      </c>
      <c r="AD127" s="4">
        <v>0.2681</v>
      </c>
      <c r="AE127" s="4">
        <f t="shared" si="2"/>
        <v>0</v>
      </c>
      <c r="AF127" s="4">
        <f t="shared" si="2"/>
        <v>0.2681</v>
      </c>
      <c r="AG127" s="4">
        <f t="shared" si="3"/>
        <v>0.2681</v>
      </c>
      <c r="AH127" s="4">
        <f>(AG127-Table134[[#This Row],[Survived]])^2</f>
        <v>7.1877610000000008E-2</v>
      </c>
    </row>
    <row r="128" spans="1:34" x14ac:dyDescent="0.3">
      <c r="A128" s="4">
        <v>0</v>
      </c>
      <c r="B128" s="4" t="s">
        <v>20</v>
      </c>
      <c r="C128" s="4">
        <v>1</v>
      </c>
      <c r="D128" s="4" t="s">
        <v>19</v>
      </c>
      <c r="E128" s="4">
        <v>51</v>
      </c>
      <c r="F128" s="4">
        <v>61.379199999999997</v>
      </c>
      <c r="G128" s="4">
        <v>0</v>
      </c>
      <c r="H128" s="4">
        <v>1</v>
      </c>
      <c r="I128" s="4">
        <v>0.64</v>
      </c>
      <c r="J128" s="4">
        <v>1.8</v>
      </c>
      <c r="K128" s="4">
        <v>1</v>
      </c>
      <c r="L128" s="4">
        <v>0</v>
      </c>
      <c r="M128" s="4">
        <v>0</v>
      </c>
      <c r="N128" s="4">
        <v>1</v>
      </c>
      <c r="O128" s="4">
        <v>1</v>
      </c>
      <c r="P128" s="4">
        <v>1</v>
      </c>
      <c r="AC128" s="4">
        <v>-0.374</v>
      </c>
      <c r="AD128" s="4">
        <v>-0.23400000000000007</v>
      </c>
      <c r="AE128" s="4">
        <f t="shared" si="2"/>
        <v>0</v>
      </c>
      <c r="AF128" s="4">
        <f t="shared" si="2"/>
        <v>0</v>
      </c>
      <c r="AG128" s="4">
        <f t="shared" si="3"/>
        <v>0</v>
      </c>
      <c r="AH128" s="4">
        <f>(AG128-Table134[[#This Row],[Survived]])^2</f>
        <v>0</v>
      </c>
    </row>
    <row r="129" spans="1:34" x14ac:dyDescent="0.3">
      <c r="A129" s="4">
        <v>1</v>
      </c>
      <c r="B129" s="4" t="s">
        <v>22</v>
      </c>
      <c r="C129" s="4">
        <v>3</v>
      </c>
      <c r="D129" s="4" t="s">
        <v>21</v>
      </c>
      <c r="E129" s="4">
        <v>16</v>
      </c>
      <c r="F129" s="4">
        <v>7.7332999999999998</v>
      </c>
      <c r="G129" s="4">
        <v>0</v>
      </c>
      <c r="H129" s="4">
        <v>0</v>
      </c>
      <c r="I129" s="4">
        <v>0.2</v>
      </c>
      <c r="J129" s="4">
        <v>0.94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AC129" s="4">
        <v>0.14399999999999999</v>
      </c>
      <c r="AD129" s="4">
        <v>-0.12040000000000001</v>
      </c>
      <c r="AE129" s="4">
        <f t="shared" si="2"/>
        <v>0.14399999999999999</v>
      </c>
      <c r="AF129" s="4">
        <f t="shared" si="2"/>
        <v>0</v>
      </c>
      <c r="AG129" s="4">
        <f t="shared" si="3"/>
        <v>0.14399999999999999</v>
      </c>
      <c r="AH129" s="4">
        <f>(AG129-Table134[[#This Row],[Survived]])^2</f>
        <v>0.73273599999999994</v>
      </c>
    </row>
    <row r="130" spans="1:34" x14ac:dyDescent="0.3">
      <c r="A130" s="4">
        <v>0</v>
      </c>
      <c r="B130" s="4" t="s">
        <v>18</v>
      </c>
      <c r="C130" s="4">
        <v>3</v>
      </c>
      <c r="D130" s="4" t="s">
        <v>19</v>
      </c>
      <c r="E130" s="4">
        <v>30</v>
      </c>
      <c r="F130" s="4">
        <v>8.0500000000000007</v>
      </c>
      <c r="G130" s="4">
        <v>0</v>
      </c>
      <c r="H130" s="4">
        <v>0</v>
      </c>
      <c r="I130" s="4">
        <v>0.38</v>
      </c>
      <c r="J130" s="4">
        <v>0.96</v>
      </c>
      <c r="K130" s="4">
        <v>0</v>
      </c>
      <c r="L130" s="4">
        <v>0</v>
      </c>
      <c r="M130" s="4">
        <v>1</v>
      </c>
      <c r="N130" s="4">
        <v>0</v>
      </c>
      <c r="O130" s="4">
        <v>1</v>
      </c>
      <c r="P130" s="4">
        <v>1</v>
      </c>
      <c r="AC130" s="4">
        <v>-0.64700000000000002</v>
      </c>
      <c r="AD130" s="4">
        <v>-2.06E-2</v>
      </c>
      <c r="AE130" s="4">
        <f t="shared" si="2"/>
        <v>0</v>
      </c>
      <c r="AF130" s="4">
        <f t="shared" si="2"/>
        <v>0</v>
      </c>
      <c r="AG130" s="4">
        <f t="shared" si="3"/>
        <v>0</v>
      </c>
      <c r="AH130" s="4">
        <f>(AG130-Table134[[#This Row],[Survived]])^2</f>
        <v>0</v>
      </c>
    </row>
    <row r="131" spans="1:34" x14ac:dyDescent="0.3">
      <c r="A131" s="4">
        <v>0</v>
      </c>
      <c r="B131" s="4" t="s">
        <v>18</v>
      </c>
      <c r="C131" s="4">
        <v>3</v>
      </c>
      <c r="D131" s="4" t="s">
        <v>19</v>
      </c>
      <c r="E131" s="4">
        <v>44</v>
      </c>
      <c r="F131" s="4">
        <v>16.100000000000001</v>
      </c>
      <c r="G131" s="4">
        <v>0</v>
      </c>
      <c r="H131" s="4">
        <v>1</v>
      </c>
      <c r="I131" s="4">
        <v>0.55000000000000004</v>
      </c>
      <c r="J131" s="4">
        <v>1.23</v>
      </c>
      <c r="K131" s="4">
        <v>0</v>
      </c>
      <c r="L131" s="4">
        <v>0</v>
      </c>
      <c r="M131" s="4">
        <v>1</v>
      </c>
      <c r="N131" s="4">
        <v>0</v>
      </c>
      <c r="O131" s="4">
        <v>1</v>
      </c>
      <c r="P131" s="4">
        <v>1</v>
      </c>
      <c r="AC131" s="4">
        <v>-0.66449999999999998</v>
      </c>
      <c r="AD131" s="4">
        <v>0.13570000000000002</v>
      </c>
      <c r="AE131" s="4">
        <f t="shared" si="2"/>
        <v>0</v>
      </c>
      <c r="AF131" s="4">
        <f t="shared" si="2"/>
        <v>0.13570000000000002</v>
      </c>
      <c r="AG131" s="4">
        <f t="shared" si="3"/>
        <v>0.13570000000000002</v>
      </c>
      <c r="AH131" s="4">
        <f>(AG131-Table134[[#This Row],[Survived]])^2</f>
        <v>1.8414490000000006E-2</v>
      </c>
    </row>
    <row r="132" spans="1:34" x14ac:dyDescent="0.3">
      <c r="A132" s="4">
        <v>1</v>
      </c>
      <c r="B132" s="4" t="s">
        <v>18</v>
      </c>
      <c r="C132" s="4">
        <v>2</v>
      </c>
      <c r="D132" s="4" t="s">
        <v>21</v>
      </c>
      <c r="E132" s="4">
        <v>40</v>
      </c>
      <c r="F132" s="4">
        <v>15.75</v>
      </c>
      <c r="G132" s="4">
        <v>0</v>
      </c>
      <c r="H132" s="4">
        <v>0</v>
      </c>
      <c r="I132" s="4">
        <v>0.5</v>
      </c>
      <c r="J132" s="4">
        <v>1.22</v>
      </c>
      <c r="K132" s="4">
        <v>0</v>
      </c>
      <c r="L132" s="4">
        <v>1</v>
      </c>
      <c r="M132" s="4">
        <v>1</v>
      </c>
      <c r="N132" s="4">
        <v>0</v>
      </c>
      <c r="O132" s="4">
        <v>0</v>
      </c>
      <c r="P132" s="4">
        <v>1</v>
      </c>
      <c r="AC132" s="4">
        <v>-6.2999999999999959E-2</v>
      </c>
      <c r="AD132" s="4">
        <v>-5.0200000000000015E-2</v>
      </c>
      <c r="AE132" s="4">
        <f t="shared" si="2"/>
        <v>0</v>
      </c>
      <c r="AF132" s="4">
        <f t="shared" si="2"/>
        <v>0</v>
      </c>
      <c r="AG132" s="4">
        <f t="shared" si="3"/>
        <v>0</v>
      </c>
      <c r="AH132" s="4">
        <f>(AG132-Table134[[#This Row],[Survived]])^2</f>
        <v>1</v>
      </c>
    </row>
    <row r="133" spans="1:34" x14ac:dyDescent="0.3">
      <c r="A133" s="4">
        <v>0</v>
      </c>
      <c r="B133" s="4" t="s">
        <v>18</v>
      </c>
      <c r="C133" s="4">
        <v>3</v>
      </c>
      <c r="D133" s="4" t="s">
        <v>19</v>
      </c>
      <c r="E133" s="4">
        <v>26</v>
      </c>
      <c r="F133" s="4">
        <v>7.7750000000000004</v>
      </c>
      <c r="G133" s="4">
        <v>0</v>
      </c>
      <c r="H133" s="4">
        <v>0</v>
      </c>
      <c r="I133" s="4">
        <v>0.33</v>
      </c>
      <c r="J133" s="4">
        <v>0.94</v>
      </c>
      <c r="K133" s="4">
        <v>0</v>
      </c>
      <c r="L133" s="4">
        <v>0</v>
      </c>
      <c r="M133" s="4">
        <v>1</v>
      </c>
      <c r="N133" s="4">
        <v>0</v>
      </c>
      <c r="O133" s="4">
        <v>1</v>
      </c>
      <c r="P133" s="4">
        <v>1</v>
      </c>
      <c r="AC133" s="4">
        <v>-0.65649999999999997</v>
      </c>
      <c r="AD133" s="4">
        <v>-3.4900000000000007E-2</v>
      </c>
      <c r="AE133" s="4">
        <f t="shared" ref="AE133:AF196" si="4">IF(AC133&lt;0,0,AC133)</f>
        <v>0</v>
      </c>
      <c r="AF133" s="4">
        <f t="shared" si="4"/>
        <v>0</v>
      </c>
      <c r="AG133" s="4">
        <f t="shared" ref="AG133:AG196" si="5">AE133+AF133</f>
        <v>0</v>
      </c>
      <c r="AH133" s="4">
        <f>(AG133-Table134[[#This Row],[Survived]])^2</f>
        <v>0</v>
      </c>
    </row>
    <row r="134" spans="1:34" x14ac:dyDescent="0.3">
      <c r="A134" s="4">
        <v>0</v>
      </c>
      <c r="B134" s="4" t="s">
        <v>18</v>
      </c>
      <c r="C134" s="4">
        <v>3</v>
      </c>
      <c r="D134" s="4" t="s">
        <v>19</v>
      </c>
      <c r="E134" s="4">
        <v>17</v>
      </c>
      <c r="F134" s="4">
        <v>8.6624999999999996</v>
      </c>
      <c r="G134" s="4">
        <v>0</v>
      </c>
      <c r="H134" s="4">
        <v>0</v>
      </c>
      <c r="I134" s="4">
        <v>0.21</v>
      </c>
      <c r="J134" s="4">
        <v>0.99</v>
      </c>
      <c r="K134" s="4">
        <v>0</v>
      </c>
      <c r="L134" s="4">
        <v>0</v>
      </c>
      <c r="M134" s="4">
        <v>1</v>
      </c>
      <c r="N134" s="4">
        <v>0</v>
      </c>
      <c r="O134" s="4">
        <v>1</v>
      </c>
      <c r="P134" s="4">
        <v>1</v>
      </c>
      <c r="AC134" s="4">
        <v>-0.66949999999999998</v>
      </c>
      <c r="AD134" s="4">
        <v>-8.4900000000000003E-2</v>
      </c>
      <c r="AE134" s="4">
        <f t="shared" si="4"/>
        <v>0</v>
      </c>
      <c r="AF134" s="4">
        <f t="shared" si="4"/>
        <v>0</v>
      </c>
      <c r="AG134" s="4">
        <f t="shared" si="5"/>
        <v>0</v>
      </c>
      <c r="AH134" s="4">
        <f>(AG134-Table134[[#This Row],[Survived]])^2</f>
        <v>0</v>
      </c>
    </row>
    <row r="135" spans="1:34" x14ac:dyDescent="0.3">
      <c r="A135" s="4">
        <v>0</v>
      </c>
      <c r="B135" s="4" t="s">
        <v>18</v>
      </c>
      <c r="C135" s="4">
        <v>3</v>
      </c>
      <c r="D135" s="4" t="s">
        <v>19</v>
      </c>
      <c r="E135" s="4">
        <v>1</v>
      </c>
      <c r="F135" s="4">
        <v>39.6875</v>
      </c>
      <c r="G135" s="4">
        <v>4</v>
      </c>
      <c r="H135" s="4">
        <v>1</v>
      </c>
      <c r="I135" s="4">
        <v>0.01</v>
      </c>
      <c r="J135" s="4">
        <v>1.61</v>
      </c>
      <c r="K135" s="4">
        <v>0</v>
      </c>
      <c r="L135" s="4">
        <v>0</v>
      </c>
      <c r="M135" s="4">
        <v>1</v>
      </c>
      <c r="N135" s="4">
        <v>0</v>
      </c>
      <c r="O135" s="4">
        <v>1</v>
      </c>
      <c r="P135" s="4">
        <v>1</v>
      </c>
      <c r="AC135" s="4">
        <v>0.53249999999999997</v>
      </c>
      <c r="AD135" s="4">
        <v>-0.15409999999999999</v>
      </c>
      <c r="AE135" s="4">
        <f t="shared" si="4"/>
        <v>0.53249999999999997</v>
      </c>
      <c r="AF135" s="4">
        <f t="shared" si="4"/>
        <v>0</v>
      </c>
      <c r="AG135" s="4">
        <f t="shared" si="5"/>
        <v>0.53249999999999997</v>
      </c>
      <c r="AH135" s="4">
        <f>(AG135-Table134[[#This Row],[Survived]])^2</f>
        <v>0.28355624999999995</v>
      </c>
    </row>
    <row r="136" spans="1:34" x14ac:dyDescent="0.3">
      <c r="A136" s="4">
        <v>1</v>
      </c>
      <c r="B136" s="4" t="s">
        <v>18</v>
      </c>
      <c r="C136" s="4">
        <v>3</v>
      </c>
      <c r="D136" s="4" t="s">
        <v>19</v>
      </c>
      <c r="E136" s="4">
        <v>9</v>
      </c>
      <c r="F136" s="4">
        <v>20.524999999999999</v>
      </c>
      <c r="G136" s="4">
        <v>0</v>
      </c>
      <c r="H136" s="4">
        <v>2</v>
      </c>
      <c r="I136" s="4">
        <v>0.11</v>
      </c>
      <c r="J136" s="4">
        <v>1.33</v>
      </c>
      <c r="K136" s="4">
        <v>0</v>
      </c>
      <c r="L136" s="4">
        <v>0</v>
      </c>
      <c r="M136" s="4">
        <v>1</v>
      </c>
      <c r="N136" s="4">
        <v>0</v>
      </c>
      <c r="O136" s="4">
        <v>1</v>
      </c>
      <c r="P136" s="4">
        <v>1</v>
      </c>
      <c r="AC136" s="4">
        <v>-0.79049999999999998</v>
      </c>
      <c r="AD136" s="4">
        <v>0.10569999999999999</v>
      </c>
      <c r="AE136" s="4">
        <f t="shared" si="4"/>
        <v>0</v>
      </c>
      <c r="AF136" s="4">
        <f t="shared" si="4"/>
        <v>0.10569999999999999</v>
      </c>
      <c r="AG136" s="4">
        <f t="shared" si="5"/>
        <v>0.10569999999999999</v>
      </c>
      <c r="AH136" s="4">
        <f>(AG136-Table134[[#This Row],[Survived]])^2</f>
        <v>0.79977248999999995</v>
      </c>
    </row>
    <row r="137" spans="1:34" x14ac:dyDescent="0.3">
      <c r="A137" s="4">
        <v>0</v>
      </c>
      <c r="B137" s="4" t="s">
        <v>18</v>
      </c>
      <c r="C137" s="4">
        <v>3</v>
      </c>
      <c r="D137" s="4" t="s">
        <v>21</v>
      </c>
      <c r="E137" s="4">
        <v>45</v>
      </c>
      <c r="F137" s="4">
        <v>27.9</v>
      </c>
      <c r="G137" s="4">
        <v>1</v>
      </c>
      <c r="H137" s="4">
        <v>4</v>
      </c>
      <c r="I137" s="4">
        <v>0.56000000000000005</v>
      </c>
      <c r="J137" s="4">
        <v>1.46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1</v>
      </c>
      <c r="AC137" s="4">
        <v>-0.22000000000000006</v>
      </c>
      <c r="AD137" s="4">
        <v>0.6923999999999999</v>
      </c>
      <c r="AE137" s="4">
        <f t="shared" si="4"/>
        <v>0</v>
      </c>
      <c r="AF137" s="4">
        <f t="shared" si="4"/>
        <v>0.6923999999999999</v>
      </c>
      <c r="AG137" s="4">
        <f t="shared" si="5"/>
        <v>0.6923999999999999</v>
      </c>
      <c r="AH137" s="4">
        <f>(AG137-Table134[[#This Row],[Survived]])^2</f>
        <v>0.47941775999999986</v>
      </c>
    </row>
    <row r="138" spans="1:34" x14ac:dyDescent="0.3">
      <c r="A138" s="4">
        <v>0</v>
      </c>
      <c r="B138" s="4" t="s">
        <v>18</v>
      </c>
      <c r="C138" s="4">
        <v>3</v>
      </c>
      <c r="D138" s="4" t="s">
        <v>19</v>
      </c>
      <c r="E138" s="4">
        <v>28</v>
      </c>
      <c r="F138" s="4">
        <v>56.495800000000003</v>
      </c>
      <c r="G138" s="4">
        <v>0</v>
      </c>
      <c r="H138" s="4">
        <v>0</v>
      </c>
      <c r="I138" s="4">
        <v>0.35</v>
      </c>
      <c r="J138" s="4">
        <v>1.76</v>
      </c>
      <c r="K138" s="4">
        <v>0</v>
      </c>
      <c r="L138" s="4">
        <v>0</v>
      </c>
      <c r="M138" s="4">
        <v>1</v>
      </c>
      <c r="N138" s="4">
        <v>0</v>
      </c>
      <c r="O138" s="4">
        <v>1</v>
      </c>
      <c r="P138" s="4">
        <v>1</v>
      </c>
      <c r="AC138" s="4">
        <v>-0.5714999999999999</v>
      </c>
      <c r="AD138" s="4">
        <v>-0.15910000000000002</v>
      </c>
      <c r="AE138" s="4">
        <f t="shared" si="4"/>
        <v>0</v>
      </c>
      <c r="AF138" s="4">
        <f t="shared" si="4"/>
        <v>0</v>
      </c>
      <c r="AG138" s="4">
        <f t="shared" si="5"/>
        <v>0</v>
      </c>
      <c r="AH138" s="4">
        <f>(AG138-Table134[[#This Row],[Survived]])^2</f>
        <v>0</v>
      </c>
    </row>
    <row r="139" spans="1:34" x14ac:dyDescent="0.3">
      <c r="A139" s="4">
        <v>0</v>
      </c>
      <c r="B139" s="4" t="s">
        <v>18</v>
      </c>
      <c r="C139" s="4">
        <v>1</v>
      </c>
      <c r="D139" s="4" t="s">
        <v>19</v>
      </c>
      <c r="E139" s="4">
        <v>61</v>
      </c>
      <c r="F139" s="4">
        <v>33.5</v>
      </c>
      <c r="G139" s="4">
        <v>0</v>
      </c>
      <c r="H139" s="4">
        <v>0</v>
      </c>
      <c r="I139" s="4">
        <v>0.76</v>
      </c>
      <c r="J139" s="4">
        <v>1.54</v>
      </c>
      <c r="K139" s="4">
        <v>1</v>
      </c>
      <c r="L139" s="4">
        <v>0</v>
      </c>
      <c r="M139" s="4">
        <v>1</v>
      </c>
      <c r="N139" s="4">
        <v>0</v>
      </c>
      <c r="O139" s="4">
        <v>1</v>
      </c>
      <c r="P139" s="4">
        <v>1</v>
      </c>
      <c r="AC139" s="4">
        <v>-0.57200000000000006</v>
      </c>
      <c r="AD139" s="4">
        <v>0.24959999999999996</v>
      </c>
      <c r="AE139" s="4">
        <f t="shared" si="4"/>
        <v>0</v>
      </c>
      <c r="AF139" s="4">
        <f t="shared" si="4"/>
        <v>0.24959999999999996</v>
      </c>
      <c r="AG139" s="4">
        <f t="shared" si="5"/>
        <v>0.24959999999999996</v>
      </c>
      <c r="AH139" s="4">
        <f>(AG139-Table134[[#This Row],[Survived]])^2</f>
        <v>6.2300159999999979E-2</v>
      </c>
    </row>
    <row r="140" spans="1:34" x14ac:dyDescent="0.3">
      <c r="A140" s="4">
        <v>0</v>
      </c>
      <c r="B140" s="4" t="s">
        <v>22</v>
      </c>
      <c r="C140" s="4">
        <v>3</v>
      </c>
      <c r="D140" s="4" t="s">
        <v>19</v>
      </c>
      <c r="E140" s="4">
        <v>4</v>
      </c>
      <c r="F140" s="4">
        <v>29.125</v>
      </c>
      <c r="G140" s="4">
        <v>4</v>
      </c>
      <c r="H140" s="4">
        <v>1</v>
      </c>
      <c r="I140" s="4">
        <v>0.05</v>
      </c>
      <c r="J140" s="4">
        <v>1.48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  <c r="AC140" s="4">
        <v>1.0254999999999999</v>
      </c>
      <c r="AD140" s="4">
        <v>-0.33929999999999999</v>
      </c>
      <c r="AE140" s="4">
        <f t="shared" si="4"/>
        <v>1.0254999999999999</v>
      </c>
      <c r="AF140" s="4">
        <f t="shared" si="4"/>
        <v>0</v>
      </c>
      <c r="AG140" s="4">
        <f t="shared" si="5"/>
        <v>1.0254999999999999</v>
      </c>
      <c r="AH140" s="4">
        <f>(AG140-Table134[[#This Row],[Survived]])^2</f>
        <v>1.0516502499999998</v>
      </c>
    </row>
    <row r="141" spans="1:34" x14ac:dyDescent="0.3">
      <c r="A141" s="4">
        <v>1</v>
      </c>
      <c r="B141" s="4" t="s">
        <v>18</v>
      </c>
      <c r="C141" s="4">
        <v>3</v>
      </c>
      <c r="D141" s="4" t="s">
        <v>21</v>
      </c>
      <c r="E141" s="4">
        <v>1</v>
      </c>
      <c r="F141" s="4">
        <v>11.1333</v>
      </c>
      <c r="G141" s="4">
        <v>1</v>
      </c>
      <c r="H141" s="4">
        <v>1</v>
      </c>
      <c r="I141" s="4">
        <v>0.01</v>
      </c>
      <c r="J141" s="4">
        <v>1.08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1</v>
      </c>
      <c r="AC141" s="4">
        <v>-0.13049999999999998</v>
      </c>
      <c r="AD141" s="4">
        <v>0.14069999999999999</v>
      </c>
      <c r="AE141" s="4">
        <f t="shared" si="4"/>
        <v>0</v>
      </c>
      <c r="AF141" s="4">
        <f t="shared" si="4"/>
        <v>0.14069999999999999</v>
      </c>
      <c r="AG141" s="4">
        <f t="shared" si="5"/>
        <v>0.14069999999999999</v>
      </c>
      <c r="AH141" s="4">
        <f>(AG141-Table134[[#This Row],[Survived]])^2</f>
        <v>0.73839648999999996</v>
      </c>
    </row>
    <row r="142" spans="1:34" x14ac:dyDescent="0.3">
      <c r="A142" s="4">
        <v>0</v>
      </c>
      <c r="B142" s="4" t="s">
        <v>18</v>
      </c>
      <c r="C142" s="4">
        <v>3</v>
      </c>
      <c r="D142" s="4" t="s">
        <v>19</v>
      </c>
      <c r="E142" s="4">
        <v>21</v>
      </c>
      <c r="F142" s="4">
        <v>7.9249999999999998</v>
      </c>
      <c r="G142" s="4">
        <v>0</v>
      </c>
      <c r="H142" s="4">
        <v>0</v>
      </c>
      <c r="I142" s="4">
        <v>0.26</v>
      </c>
      <c r="J142" s="4">
        <v>0.95</v>
      </c>
      <c r="K142" s="4">
        <v>0</v>
      </c>
      <c r="L142" s="4">
        <v>0</v>
      </c>
      <c r="M142" s="4">
        <v>1</v>
      </c>
      <c r="N142" s="4">
        <v>0</v>
      </c>
      <c r="O142" s="4">
        <v>1</v>
      </c>
      <c r="P142" s="4">
        <v>1</v>
      </c>
      <c r="AC142" s="4">
        <v>-0.66599999999999993</v>
      </c>
      <c r="AD142" s="4">
        <v>-6.0999999999999992E-2</v>
      </c>
      <c r="AE142" s="4">
        <f t="shared" si="4"/>
        <v>0</v>
      </c>
      <c r="AF142" s="4">
        <f t="shared" si="4"/>
        <v>0</v>
      </c>
      <c r="AG142" s="4">
        <f t="shared" si="5"/>
        <v>0</v>
      </c>
      <c r="AH142" s="4">
        <f>(AG142-Table134[[#This Row],[Survived]])^2</f>
        <v>0</v>
      </c>
    </row>
    <row r="143" spans="1:34" x14ac:dyDescent="0.3">
      <c r="A143" s="4">
        <v>0</v>
      </c>
      <c r="B143" s="4" t="s">
        <v>20</v>
      </c>
      <c r="C143" s="4">
        <v>1</v>
      </c>
      <c r="D143" s="4" t="s">
        <v>19</v>
      </c>
      <c r="E143" s="4">
        <v>56</v>
      </c>
      <c r="F143" s="4">
        <v>30.695799999999998</v>
      </c>
      <c r="G143" s="4">
        <v>0</v>
      </c>
      <c r="H143" s="4">
        <v>0</v>
      </c>
      <c r="I143" s="4">
        <v>0.7</v>
      </c>
      <c r="J143" s="4">
        <v>1.5</v>
      </c>
      <c r="K143" s="4">
        <v>1</v>
      </c>
      <c r="L143" s="4">
        <v>0</v>
      </c>
      <c r="M143" s="4">
        <v>0</v>
      </c>
      <c r="N143" s="4">
        <v>1</v>
      </c>
      <c r="O143" s="4">
        <v>1</v>
      </c>
      <c r="P143" s="4">
        <v>1</v>
      </c>
      <c r="AC143" s="4">
        <v>-0.32499999999999996</v>
      </c>
      <c r="AD143" s="4">
        <v>-0.30499999999999999</v>
      </c>
      <c r="AE143" s="4">
        <f t="shared" si="4"/>
        <v>0</v>
      </c>
      <c r="AF143" s="4">
        <f t="shared" si="4"/>
        <v>0</v>
      </c>
      <c r="AG143" s="4">
        <f t="shared" si="5"/>
        <v>0</v>
      </c>
      <c r="AH143" s="4">
        <f>(AG143-Table134[[#This Row],[Survived]])^2</f>
        <v>0</v>
      </c>
    </row>
    <row r="144" spans="1:34" x14ac:dyDescent="0.3">
      <c r="A144" s="4">
        <v>0</v>
      </c>
      <c r="B144" s="4" t="s">
        <v>18</v>
      </c>
      <c r="C144" s="4">
        <v>3</v>
      </c>
      <c r="D144" s="4" t="s">
        <v>19</v>
      </c>
      <c r="E144" s="4">
        <v>18</v>
      </c>
      <c r="F144" s="4">
        <v>7.8541999999999996</v>
      </c>
      <c r="G144" s="4">
        <v>1</v>
      </c>
      <c r="H144" s="4">
        <v>1</v>
      </c>
      <c r="I144" s="4">
        <v>0.23</v>
      </c>
      <c r="J144" s="4">
        <v>0.95</v>
      </c>
      <c r="K144" s="4">
        <v>0</v>
      </c>
      <c r="L144" s="4">
        <v>0</v>
      </c>
      <c r="M144" s="4">
        <v>1</v>
      </c>
      <c r="N144" s="4">
        <v>0</v>
      </c>
      <c r="O144" s="4">
        <v>1</v>
      </c>
      <c r="P144" s="4">
        <v>1</v>
      </c>
      <c r="AC144" s="4">
        <v>-0.43050000000000005</v>
      </c>
      <c r="AD144" s="4">
        <v>5.8500000000000031E-2</v>
      </c>
      <c r="AE144" s="4">
        <f t="shared" si="4"/>
        <v>0</v>
      </c>
      <c r="AF144" s="4">
        <f t="shared" si="4"/>
        <v>5.8500000000000031E-2</v>
      </c>
      <c r="AG144" s="4">
        <f t="shared" si="5"/>
        <v>5.8500000000000031E-2</v>
      </c>
      <c r="AH144" s="4">
        <f>(AG144-Table134[[#This Row],[Survived]])^2</f>
        <v>3.4222500000000038E-3</v>
      </c>
    </row>
    <row r="145" spans="1:34" x14ac:dyDescent="0.3">
      <c r="A145" s="4">
        <v>0</v>
      </c>
      <c r="B145" s="4" t="s">
        <v>20</v>
      </c>
      <c r="C145" s="4">
        <v>1</v>
      </c>
      <c r="D145" s="4" t="s">
        <v>21</v>
      </c>
      <c r="E145" s="4">
        <v>50</v>
      </c>
      <c r="F145" s="4">
        <v>28.712499999999999</v>
      </c>
      <c r="G145" s="4">
        <v>0</v>
      </c>
      <c r="H145" s="4">
        <v>0</v>
      </c>
      <c r="I145" s="4">
        <v>0.62</v>
      </c>
      <c r="J145" s="4">
        <v>1.47</v>
      </c>
      <c r="K145" s="4">
        <v>1</v>
      </c>
      <c r="L145" s="4">
        <v>0</v>
      </c>
      <c r="M145" s="4">
        <v>0</v>
      </c>
      <c r="N145" s="4">
        <v>1</v>
      </c>
      <c r="O145" s="4">
        <v>0</v>
      </c>
      <c r="P145" s="4">
        <v>1</v>
      </c>
      <c r="AC145" s="4">
        <v>-2.0000000000000007E-2</v>
      </c>
      <c r="AD145" s="4">
        <v>-0.1482</v>
      </c>
      <c r="AE145" s="4">
        <f t="shared" si="4"/>
        <v>0</v>
      </c>
      <c r="AF145" s="4">
        <f t="shared" si="4"/>
        <v>0</v>
      </c>
      <c r="AG145" s="4">
        <f t="shared" si="5"/>
        <v>0</v>
      </c>
      <c r="AH145" s="4">
        <f>(AG145-Table134[[#This Row],[Survived]])^2</f>
        <v>0</v>
      </c>
    </row>
    <row r="146" spans="1:34" x14ac:dyDescent="0.3">
      <c r="A146" s="4">
        <v>0</v>
      </c>
      <c r="B146" s="4" t="s">
        <v>18</v>
      </c>
      <c r="C146" s="4">
        <v>2</v>
      </c>
      <c r="D146" s="4" t="s">
        <v>19</v>
      </c>
      <c r="E146" s="4">
        <v>30</v>
      </c>
      <c r="F146" s="4">
        <v>13</v>
      </c>
      <c r="G146" s="4">
        <v>0</v>
      </c>
      <c r="H146" s="4">
        <v>0</v>
      </c>
      <c r="I146" s="4">
        <v>0.38</v>
      </c>
      <c r="J146" s="4">
        <v>1.1499999999999999</v>
      </c>
      <c r="K146" s="4">
        <v>0</v>
      </c>
      <c r="L146" s="4">
        <v>1</v>
      </c>
      <c r="M146" s="4">
        <v>1</v>
      </c>
      <c r="N146" s="4">
        <v>0</v>
      </c>
      <c r="O146" s="4">
        <v>1</v>
      </c>
      <c r="P146" s="4">
        <v>1</v>
      </c>
      <c r="AC146" s="4">
        <v>-0.40799999999999997</v>
      </c>
      <c r="AD146" s="4">
        <v>-0.26100000000000001</v>
      </c>
      <c r="AE146" s="4">
        <f t="shared" si="4"/>
        <v>0</v>
      </c>
      <c r="AF146" s="4">
        <f t="shared" si="4"/>
        <v>0</v>
      </c>
      <c r="AG146" s="4">
        <f t="shared" si="5"/>
        <v>0</v>
      </c>
      <c r="AH146" s="4">
        <f>(AG146-Table134[[#This Row],[Survived]])^2</f>
        <v>0</v>
      </c>
    </row>
    <row r="147" spans="1:34" x14ac:dyDescent="0.3">
      <c r="A147" s="4">
        <v>0</v>
      </c>
      <c r="B147" s="4" t="s">
        <v>18</v>
      </c>
      <c r="C147" s="4">
        <v>3</v>
      </c>
      <c r="D147" s="4" t="s">
        <v>19</v>
      </c>
      <c r="E147" s="4">
        <v>36</v>
      </c>
      <c r="F147" s="4">
        <v>0</v>
      </c>
      <c r="G147" s="4">
        <v>0</v>
      </c>
      <c r="H147" s="4">
        <v>0</v>
      </c>
      <c r="I147" s="4">
        <v>0.45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1</v>
      </c>
      <c r="P147" s="4">
        <v>1</v>
      </c>
      <c r="AC147" s="4">
        <v>-0.73249999999999993</v>
      </c>
      <c r="AD147" s="4">
        <v>0.1575</v>
      </c>
      <c r="AE147" s="4">
        <f t="shared" si="4"/>
        <v>0</v>
      </c>
      <c r="AF147" s="4">
        <f t="shared" si="4"/>
        <v>0.1575</v>
      </c>
      <c r="AG147" s="4">
        <f t="shared" si="5"/>
        <v>0.1575</v>
      </c>
      <c r="AH147" s="4">
        <f>(AG147-Table134[[#This Row],[Survived]])^2</f>
        <v>2.4806250000000002E-2</v>
      </c>
    </row>
    <row r="148" spans="1:34" x14ac:dyDescent="0.3">
      <c r="A148" s="4">
        <v>0</v>
      </c>
      <c r="B148" s="4" t="s">
        <v>18</v>
      </c>
      <c r="C148" s="4">
        <v>3</v>
      </c>
      <c r="D148" s="4" t="s">
        <v>19</v>
      </c>
      <c r="E148" s="4">
        <v>9</v>
      </c>
      <c r="F148" s="4">
        <v>31.387499999999999</v>
      </c>
      <c r="G148" s="4">
        <v>4</v>
      </c>
      <c r="H148" s="4">
        <v>2</v>
      </c>
      <c r="I148" s="4">
        <v>0.11</v>
      </c>
      <c r="J148" s="4">
        <v>1.51</v>
      </c>
      <c r="K148" s="4">
        <v>0</v>
      </c>
      <c r="L148" s="4">
        <v>0</v>
      </c>
      <c r="M148" s="4">
        <v>1</v>
      </c>
      <c r="N148" s="4">
        <v>0</v>
      </c>
      <c r="O148" s="4">
        <v>1</v>
      </c>
      <c r="P148" s="4">
        <v>1</v>
      </c>
      <c r="AC148" s="4">
        <v>0.46750000000000008</v>
      </c>
      <c r="AD148" s="4">
        <v>3.6900000000000023E-2</v>
      </c>
      <c r="AE148" s="4">
        <f t="shared" si="4"/>
        <v>0.46750000000000008</v>
      </c>
      <c r="AF148" s="4">
        <f t="shared" si="4"/>
        <v>3.6900000000000023E-2</v>
      </c>
      <c r="AG148" s="4">
        <f t="shared" si="5"/>
        <v>0.50440000000000007</v>
      </c>
      <c r="AH148" s="4">
        <f>(AG148-Table134[[#This Row],[Survived]])^2</f>
        <v>0.25441936000000009</v>
      </c>
    </row>
    <row r="149" spans="1:34" x14ac:dyDescent="0.3">
      <c r="A149" s="4">
        <v>1</v>
      </c>
      <c r="B149" s="4" t="s">
        <v>18</v>
      </c>
      <c r="C149" s="4">
        <v>2</v>
      </c>
      <c r="D149" s="4" t="s">
        <v>19</v>
      </c>
      <c r="E149" s="4">
        <v>1</v>
      </c>
      <c r="F149" s="4">
        <v>39</v>
      </c>
      <c r="G149" s="4">
        <v>2</v>
      </c>
      <c r="H149" s="4">
        <v>1</v>
      </c>
      <c r="I149" s="4">
        <v>0.01</v>
      </c>
      <c r="J149" s="4">
        <v>1.6</v>
      </c>
      <c r="K149" s="4">
        <v>0</v>
      </c>
      <c r="L149" s="4">
        <v>1</v>
      </c>
      <c r="M149" s="4">
        <v>1</v>
      </c>
      <c r="N149" s="4">
        <v>0</v>
      </c>
      <c r="O149" s="4">
        <v>1</v>
      </c>
      <c r="P149" s="4">
        <v>1</v>
      </c>
      <c r="AC149" s="4">
        <v>0.13149999999999998</v>
      </c>
      <c r="AD149" s="4">
        <v>-0.34249999999999997</v>
      </c>
      <c r="AE149" s="4">
        <f t="shared" si="4"/>
        <v>0.13149999999999998</v>
      </c>
      <c r="AF149" s="4">
        <f t="shared" si="4"/>
        <v>0</v>
      </c>
      <c r="AG149" s="4">
        <f t="shared" si="5"/>
        <v>0.13149999999999998</v>
      </c>
      <c r="AH149" s="4">
        <f>(AG149-Table134[[#This Row],[Survived]])^2</f>
        <v>0.75429225000000011</v>
      </c>
    </row>
    <row r="150" spans="1:34" x14ac:dyDescent="0.3">
      <c r="A150" s="4">
        <v>1</v>
      </c>
      <c r="B150" s="4" t="s">
        <v>18</v>
      </c>
      <c r="C150" s="4">
        <v>3</v>
      </c>
      <c r="D150" s="4" t="s">
        <v>21</v>
      </c>
      <c r="E150" s="4">
        <v>4</v>
      </c>
      <c r="F150" s="4">
        <v>22.024999999999999</v>
      </c>
      <c r="G150" s="4">
        <v>0</v>
      </c>
      <c r="H150" s="4">
        <v>2</v>
      </c>
      <c r="I150" s="4">
        <v>0.05</v>
      </c>
      <c r="J150" s="4">
        <v>1.36</v>
      </c>
      <c r="K150" s="4">
        <v>0</v>
      </c>
      <c r="L150" s="4">
        <v>0</v>
      </c>
      <c r="M150" s="4">
        <v>1</v>
      </c>
      <c r="N150" s="4">
        <v>0</v>
      </c>
      <c r="O150" s="4">
        <v>0</v>
      </c>
      <c r="P150" s="4">
        <v>1</v>
      </c>
      <c r="AC150" s="4">
        <v>-0.47649999999999998</v>
      </c>
      <c r="AD150" s="4">
        <v>0.25990000000000008</v>
      </c>
      <c r="AE150" s="4">
        <f t="shared" si="4"/>
        <v>0</v>
      </c>
      <c r="AF150" s="4">
        <f t="shared" si="4"/>
        <v>0.25990000000000008</v>
      </c>
      <c r="AG150" s="4">
        <f t="shared" si="5"/>
        <v>0.25990000000000008</v>
      </c>
      <c r="AH150" s="4">
        <f>(AG150-Table134[[#This Row],[Survived]])^2</f>
        <v>0.54774800999999995</v>
      </c>
    </row>
    <row r="151" spans="1:34" x14ac:dyDescent="0.3">
      <c r="A151" s="4">
        <v>1</v>
      </c>
      <c r="B151" s="4" t="s">
        <v>18</v>
      </c>
      <c r="C151" s="4">
        <v>1</v>
      </c>
      <c r="D151" s="4" t="s">
        <v>19</v>
      </c>
      <c r="E151" s="4">
        <v>45</v>
      </c>
      <c r="F151" s="4">
        <v>26.55</v>
      </c>
      <c r="G151" s="4">
        <v>0</v>
      </c>
      <c r="H151" s="4">
        <v>0</v>
      </c>
      <c r="I151" s="4">
        <v>0.56000000000000005</v>
      </c>
      <c r="J151" s="4">
        <v>1.44</v>
      </c>
      <c r="K151" s="4">
        <v>1</v>
      </c>
      <c r="L151" s="4">
        <v>0</v>
      </c>
      <c r="M151" s="4">
        <v>1</v>
      </c>
      <c r="N151" s="4">
        <v>0</v>
      </c>
      <c r="O151" s="4">
        <v>1</v>
      </c>
      <c r="P151" s="4">
        <v>1</v>
      </c>
      <c r="AC151" s="4">
        <v>-0.6120000000000001</v>
      </c>
      <c r="AD151" s="4">
        <v>0.19560000000000002</v>
      </c>
      <c r="AE151" s="4">
        <f t="shared" si="4"/>
        <v>0</v>
      </c>
      <c r="AF151" s="4">
        <f t="shared" si="4"/>
        <v>0.19560000000000002</v>
      </c>
      <c r="AG151" s="4">
        <f t="shared" si="5"/>
        <v>0.19560000000000002</v>
      </c>
      <c r="AH151" s="4">
        <f>(AG151-Table134[[#This Row],[Survived]])^2</f>
        <v>0.64705935999999997</v>
      </c>
    </row>
    <row r="152" spans="1:34" x14ac:dyDescent="0.3">
      <c r="A152" s="4">
        <v>0</v>
      </c>
      <c r="B152" s="4" t="s">
        <v>22</v>
      </c>
      <c r="C152" s="4">
        <v>3</v>
      </c>
      <c r="D152" s="4" t="s">
        <v>19</v>
      </c>
      <c r="E152" s="4">
        <v>40</v>
      </c>
      <c r="F152" s="4">
        <v>15.5</v>
      </c>
      <c r="G152" s="4">
        <v>1</v>
      </c>
      <c r="H152" s="4">
        <v>1</v>
      </c>
      <c r="I152" s="4">
        <v>0.5</v>
      </c>
      <c r="J152" s="4">
        <v>1.22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1</v>
      </c>
      <c r="AC152" s="4">
        <v>0.13699999999999998</v>
      </c>
      <c r="AD152" s="4">
        <v>-0.11020000000000002</v>
      </c>
      <c r="AE152" s="4">
        <f t="shared" si="4"/>
        <v>0.13699999999999998</v>
      </c>
      <c r="AF152" s="4">
        <f t="shared" si="4"/>
        <v>0</v>
      </c>
      <c r="AG152" s="4">
        <f t="shared" si="5"/>
        <v>0.13699999999999998</v>
      </c>
      <c r="AH152" s="4">
        <f>(AG152-Table134[[#This Row],[Survived]])^2</f>
        <v>1.8768999999999994E-2</v>
      </c>
    </row>
    <row r="153" spans="1:34" x14ac:dyDescent="0.3">
      <c r="A153" s="4">
        <v>0</v>
      </c>
      <c r="B153" s="4" t="s">
        <v>18</v>
      </c>
      <c r="C153" s="4">
        <v>3</v>
      </c>
      <c r="D153" s="4" t="s">
        <v>19</v>
      </c>
      <c r="E153" s="4">
        <v>36</v>
      </c>
      <c r="F153" s="4">
        <v>7.8958000000000004</v>
      </c>
      <c r="G153" s="4">
        <v>0</v>
      </c>
      <c r="H153" s="4">
        <v>0</v>
      </c>
      <c r="I153" s="4">
        <v>0.45</v>
      </c>
      <c r="J153" s="4">
        <v>0.95</v>
      </c>
      <c r="K153" s="4">
        <v>0</v>
      </c>
      <c r="L153" s="4">
        <v>0</v>
      </c>
      <c r="M153" s="4">
        <v>1</v>
      </c>
      <c r="N153" s="4">
        <v>0</v>
      </c>
      <c r="O153" s="4">
        <v>1</v>
      </c>
      <c r="P153" s="4">
        <v>1</v>
      </c>
      <c r="AC153" s="4">
        <v>-0.63749999999999996</v>
      </c>
      <c r="AD153" s="4">
        <v>5.5000000000000118E-3</v>
      </c>
      <c r="AE153" s="4">
        <f t="shared" si="4"/>
        <v>0</v>
      </c>
      <c r="AF153" s="4">
        <f t="shared" si="4"/>
        <v>5.5000000000000118E-3</v>
      </c>
      <c r="AG153" s="4">
        <f t="shared" si="5"/>
        <v>5.5000000000000118E-3</v>
      </c>
      <c r="AH153" s="4">
        <f>(AG153-Table134[[#This Row],[Survived]])^2</f>
        <v>3.0250000000000129E-5</v>
      </c>
    </row>
    <row r="154" spans="1:34" x14ac:dyDescent="0.3">
      <c r="A154" s="4">
        <v>1</v>
      </c>
      <c r="B154" s="4" t="s">
        <v>18</v>
      </c>
      <c r="C154" s="4">
        <v>2</v>
      </c>
      <c r="D154" s="4" t="s">
        <v>21</v>
      </c>
      <c r="E154" s="4">
        <v>32</v>
      </c>
      <c r="F154" s="4">
        <v>13</v>
      </c>
      <c r="G154" s="4">
        <v>0</v>
      </c>
      <c r="H154" s="4">
        <v>0</v>
      </c>
      <c r="I154" s="4">
        <v>0.4</v>
      </c>
      <c r="J154" s="4">
        <v>1.1499999999999999</v>
      </c>
      <c r="K154" s="4">
        <v>0</v>
      </c>
      <c r="L154" s="4">
        <v>1</v>
      </c>
      <c r="M154" s="4">
        <v>1</v>
      </c>
      <c r="N154" s="4">
        <v>0</v>
      </c>
      <c r="O154" s="4">
        <v>0</v>
      </c>
      <c r="P154" s="4">
        <v>1</v>
      </c>
      <c r="AC154" s="4">
        <v>-8.4999999999999978E-2</v>
      </c>
      <c r="AD154" s="4">
        <v>-7.400000000000001E-2</v>
      </c>
      <c r="AE154" s="4">
        <f t="shared" si="4"/>
        <v>0</v>
      </c>
      <c r="AF154" s="4">
        <f t="shared" si="4"/>
        <v>0</v>
      </c>
      <c r="AG154" s="4">
        <f t="shared" si="5"/>
        <v>0</v>
      </c>
      <c r="AH154" s="4">
        <f>(AG154-Table134[[#This Row],[Survived]])^2</f>
        <v>1</v>
      </c>
    </row>
    <row r="155" spans="1:34" x14ac:dyDescent="0.3">
      <c r="A155" s="4">
        <v>0</v>
      </c>
      <c r="B155" s="4" t="s">
        <v>18</v>
      </c>
      <c r="C155" s="4">
        <v>2</v>
      </c>
      <c r="D155" s="4" t="s">
        <v>19</v>
      </c>
      <c r="E155" s="4">
        <v>19</v>
      </c>
      <c r="F155" s="4">
        <v>13</v>
      </c>
      <c r="G155" s="4">
        <v>0</v>
      </c>
      <c r="H155" s="4">
        <v>0</v>
      </c>
      <c r="I155" s="4">
        <v>0.24</v>
      </c>
      <c r="J155" s="4">
        <v>1.1499999999999999</v>
      </c>
      <c r="K155" s="4">
        <v>0</v>
      </c>
      <c r="L155" s="4">
        <v>1</v>
      </c>
      <c r="M155" s="4">
        <v>1</v>
      </c>
      <c r="N155" s="4">
        <v>0</v>
      </c>
      <c r="O155" s="4">
        <v>1</v>
      </c>
      <c r="P155" s="4">
        <v>1</v>
      </c>
      <c r="AC155" s="4">
        <v>-0.42899999999999999</v>
      </c>
      <c r="AD155" s="4">
        <v>-0.31</v>
      </c>
      <c r="AE155" s="4">
        <f t="shared" si="4"/>
        <v>0</v>
      </c>
      <c r="AF155" s="4">
        <f t="shared" si="4"/>
        <v>0</v>
      </c>
      <c r="AG155" s="4">
        <f t="shared" si="5"/>
        <v>0</v>
      </c>
      <c r="AH155" s="4">
        <f>(AG155-Table134[[#This Row],[Survived]])^2</f>
        <v>0</v>
      </c>
    </row>
    <row r="156" spans="1:34" x14ac:dyDescent="0.3">
      <c r="A156" s="4">
        <v>1</v>
      </c>
      <c r="B156" s="4" t="s">
        <v>18</v>
      </c>
      <c r="C156" s="4">
        <v>3</v>
      </c>
      <c r="D156" s="4" t="s">
        <v>21</v>
      </c>
      <c r="E156" s="4">
        <v>19</v>
      </c>
      <c r="F156" s="4">
        <v>7.8541999999999996</v>
      </c>
      <c r="G156" s="4">
        <v>1</v>
      </c>
      <c r="H156" s="4">
        <v>0</v>
      </c>
      <c r="I156" s="4">
        <v>0.24</v>
      </c>
      <c r="J156" s="4">
        <v>0.95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1</v>
      </c>
      <c r="AC156" s="4">
        <v>-3.9000000000000049E-2</v>
      </c>
      <c r="AD156" s="4">
        <v>0.10200000000000001</v>
      </c>
      <c r="AE156" s="4">
        <f t="shared" si="4"/>
        <v>0</v>
      </c>
      <c r="AF156" s="4">
        <f t="shared" si="4"/>
        <v>0.10200000000000001</v>
      </c>
      <c r="AG156" s="4">
        <f t="shared" si="5"/>
        <v>0.10200000000000001</v>
      </c>
      <c r="AH156" s="4">
        <f>(AG156-Table134[[#This Row],[Survived]])^2</f>
        <v>0.80640400000000001</v>
      </c>
    </row>
    <row r="157" spans="1:34" x14ac:dyDescent="0.3">
      <c r="A157" s="4">
        <v>1</v>
      </c>
      <c r="B157" s="4" t="s">
        <v>18</v>
      </c>
      <c r="C157" s="4">
        <v>2</v>
      </c>
      <c r="D157" s="4" t="s">
        <v>19</v>
      </c>
      <c r="E157" s="4">
        <v>3</v>
      </c>
      <c r="F157" s="4">
        <v>26</v>
      </c>
      <c r="G157" s="4">
        <v>1</v>
      </c>
      <c r="H157" s="4">
        <v>1</v>
      </c>
      <c r="I157" s="4">
        <v>0.04</v>
      </c>
      <c r="J157" s="4">
        <v>1.43</v>
      </c>
      <c r="K157" s="4">
        <v>0</v>
      </c>
      <c r="L157" s="4">
        <v>1</v>
      </c>
      <c r="M157" s="4">
        <v>1</v>
      </c>
      <c r="N157" s="4">
        <v>0</v>
      </c>
      <c r="O157" s="4">
        <v>1</v>
      </c>
      <c r="P157" s="4">
        <v>1</v>
      </c>
      <c r="AC157" s="4">
        <v>-0.19100000000000003</v>
      </c>
      <c r="AD157" s="4">
        <v>-0.2947999999999999</v>
      </c>
      <c r="AE157" s="4">
        <f t="shared" si="4"/>
        <v>0</v>
      </c>
      <c r="AF157" s="4">
        <f t="shared" si="4"/>
        <v>0</v>
      </c>
      <c r="AG157" s="4">
        <f t="shared" si="5"/>
        <v>0</v>
      </c>
      <c r="AH157" s="4">
        <f>(AG157-Table134[[#This Row],[Survived]])^2</f>
        <v>1</v>
      </c>
    </row>
    <row r="158" spans="1:34" x14ac:dyDescent="0.3">
      <c r="A158" s="4">
        <v>1</v>
      </c>
      <c r="B158" s="4" t="s">
        <v>20</v>
      </c>
      <c r="C158" s="4">
        <v>1</v>
      </c>
      <c r="D158" s="4" t="s">
        <v>21</v>
      </c>
      <c r="E158" s="4">
        <v>44</v>
      </c>
      <c r="F158" s="4">
        <v>27.720800000000001</v>
      </c>
      <c r="G158" s="4">
        <v>0</v>
      </c>
      <c r="H158" s="4">
        <v>0</v>
      </c>
      <c r="I158" s="4">
        <v>0.55000000000000004</v>
      </c>
      <c r="J158" s="4">
        <v>1.46</v>
      </c>
      <c r="K158" s="4">
        <v>1</v>
      </c>
      <c r="L158" s="4">
        <v>0</v>
      </c>
      <c r="M158" s="4">
        <v>0</v>
      </c>
      <c r="N158" s="4">
        <v>1</v>
      </c>
      <c r="O158" s="4">
        <v>0</v>
      </c>
      <c r="P158" s="4">
        <v>1</v>
      </c>
      <c r="AC158" s="4">
        <v>-3.1500000000000014E-2</v>
      </c>
      <c r="AD158" s="4">
        <v>-0.1711</v>
      </c>
      <c r="AE158" s="4">
        <f t="shared" si="4"/>
        <v>0</v>
      </c>
      <c r="AF158" s="4">
        <f t="shared" si="4"/>
        <v>0</v>
      </c>
      <c r="AG158" s="4">
        <f t="shared" si="5"/>
        <v>0</v>
      </c>
      <c r="AH158" s="4">
        <f>(AG158-Table134[[#This Row],[Survived]])^2</f>
        <v>1</v>
      </c>
    </row>
    <row r="159" spans="1:34" x14ac:dyDescent="0.3">
      <c r="A159" s="4">
        <v>1</v>
      </c>
      <c r="B159" s="4" t="s">
        <v>20</v>
      </c>
      <c r="C159" s="4">
        <v>1</v>
      </c>
      <c r="D159" s="4" t="s">
        <v>21</v>
      </c>
      <c r="E159" s="4">
        <v>58</v>
      </c>
      <c r="F159" s="4">
        <v>146.52080000000001</v>
      </c>
      <c r="G159" s="4">
        <v>0</v>
      </c>
      <c r="H159" s="4">
        <v>0</v>
      </c>
      <c r="I159" s="4">
        <v>0.72</v>
      </c>
      <c r="J159" s="4">
        <v>2.17</v>
      </c>
      <c r="K159" s="4">
        <v>1</v>
      </c>
      <c r="L159" s="4">
        <v>0</v>
      </c>
      <c r="M159" s="4">
        <v>0</v>
      </c>
      <c r="N159" s="4">
        <v>1</v>
      </c>
      <c r="O159" s="4">
        <v>0</v>
      </c>
      <c r="P159" s="4">
        <v>1</v>
      </c>
      <c r="AC159" s="4">
        <v>6.5000000000000044E-2</v>
      </c>
      <c r="AD159" s="4">
        <v>-0.22520000000000001</v>
      </c>
      <c r="AE159" s="4">
        <f t="shared" si="4"/>
        <v>6.5000000000000044E-2</v>
      </c>
      <c r="AF159" s="4">
        <f t="shared" si="4"/>
        <v>0</v>
      </c>
      <c r="AG159" s="4">
        <f t="shared" si="5"/>
        <v>6.5000000000000044E-2</v>
      </c>
      <c r="AH159" s="4">
        <f>(AG159-Table134[[#This Row],[Survived]])^2</f>
        <v>0.87422499999999992</v>
      </c>
    </row>
    <row r="160" spans="1:34" x14ac:dyDescent="0.3">
      <c r="A160" s="4">
        <v>0</v>
      </c>
      <c r="B160" s="4" t="s">
        <v>18</v>
      </c>
      <c r="C160" s="4">
        <v>3</v>
      </c>
      <c r="D160" s="4" t="s">
        <v>19</v>
      </c>
      <c r="E160" s="4">
        <v>42</v>
      </c>
      <c r="F160" s="4">
        <v>8.4041999999999994</v>
      </c>
      <c r="G160" s="4">
        <v>0</v>
      </c>
      <c r="H160" s="4">
        <v>1</v>
      </c>
      <c r="I160" s="4">
        <v>0.53</v>
      </c>
      <c r="J160" s="4">
        <v>0.97</v>
      </c>
      <c r="K160" s="4">
        <v>0</v>
      </c>
      <c r="L160" s="4">
        <v>0</v>
      </c>
      <c r="M160" s="4">
        <v>1</v>
      </c>
      <c r="N160" s="4">
        <v>0</v>
      </c>
      <c r="O160" s="4">
        <v>1</v>
      </c>
      <c r="P160" s="4">
        <v>1</v>
      </c>
      <c r="AC160" s="4">
        <v>-0.69350000000000001</v>
      </c>
      <c r="AD160" s="4">
        <v>0.17029999999999998</v>
      </c>
      <c r="AE160" s="4">
        <f t="shared" si="4"/>
        <v>0</v>
      </c>
      <c r="AF160" s="4">
        <f t="shared" si="4"/>
        <v>0.17029999999999998</v>
      </c>
      <c r="AG160" s="4">
        <f t="shared" si="5"/>
        <v>0.17029999999999998</v>
      </c>
      <c r="AH160" s="4">
        <f>(AG160-Table134[[#This Row],[Survived]])^2</f>
        <v>2.9002089999999994E-2</v>
      </c>
    </row>
    <row r="161" spans="1:34" x14ac:dyDescent="0.3">
      <c r="A161" s="4">
        <v>0</v>
      </c>
      <c r="B161" s="4" t="s">
        <v>18</v>
      </c>
      <c r="C161" s="4">
        <v>2</v>
      </c>
      <c r="D161" s="4" t="s">
        <v>21</v>
      </c>
      <c r="E161" s="4">
        <v>24</v>
      </c>
      <c r="F161" s="4">
        <v>13</v>
      </c>
      <c r="G161" s="4">
        <v>0</v>
      </c>
      <c r="H161" s="4">
        <v>0</v>
      </c>
      <c r="I161" s="4">
        <v>0.3</v>
      </c>
      <c r="J161" s="4">
        <v>1.1499999999999999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1</v>
      </c>
      <c r="AC161" s="4">
        <v>-9.9999999999999992E-2</v>
      </c>
      <c r="AD161" s="4">
        <v>-0.10899999999999999</v>
      </c>
      <c r="AE161" s="4">
        <f t="shared" si="4"/>
        <v>0</v>
      </c>
      <c r="AF161" s="4">
        <f t="shared" si="4"/>
        <v>0</v>
      </c>
      <c r="AG161" s="4">
        <f t="shared" si="5"/>
        <v>0</v>
      </c>
      <c r="AH161" s="4">
        <f>(AG161-Table134[[#This Row],[Survived]])^2</f>
        <v>0</v>
      </c>
    </row>
    <row r="162" spans="1:34" x14ac:dyDescent="0.3">
      <c r="A162" s="4">
        <v>0</v>
      </c>
      <c r="B162" s="4" t="s">
        <v>18</v>
      </c>
      <c r="C162" s="4">
        <v>3</v>
      </c>
      <c r="D162" s="4" t="s">
        <v>19</v>
      </c>
      <c r="E162" s="4">
        <v>28</v>
      </c>
      <c r="F162" s="4">
        <v>9.5</v>
      </c>
      <c r="G162" s="4">
        <v>0</v>
      </c>
      <c r="H162" s="4">
        <v>0</v>
      </c>
      <c r="I162" s="4">
        <v>0.35</v>
      </c>
      <c r="J162" s="4">
        <v>1.02</v>
      </c>
      <c r="K162" s="4">
        <v>0</v>
      </c>
      <c r="L162" s="4">
        <v>0</v>
      </c>
      <c r="M162" s="4">
        <v>1</v>
      </c>
      <c r="N162" s="4">
        <v>0</v>
      </c>
      <c r="O162" s="4">
        <v>1</v>
      </c>
      <c r="P162" s="4">
        <v>1</v>
      </c>
      <c r="AC162" s="4">
        <v>-0.64549999999999996</v>
      </c>
      <c r="AD162" s="4">
        <v>-4.0700000000000035E-2</v>
      </c>
      <c r="AE162" s="4">
        <f t="shared" si="4"/>
        <v>0</v>
      </c>
      <c r="AF162" s="4">
        <f t="shared" si="4"/>
        <v>0</v>
      </c>
      <c r="AG162" s="4">
        <f t="shared" si="5"/>
        <v>0</v>
      </c>
      <c r="AH162" s="4">
        <f>(AG162-Table134[[#This Row],[Survived]])^2</f>
        <v>0</v>
      </c>
    </row>
    <row r="163" spans="1:34" x14ac:dyDescent="0.3">
      <c r="A163" s="4">
        <v>0</v>
      </c>
      <c r="B163" s="4" t="s">
        <v>18</v>
      </c>
      <c r="C163" s="4">
        <v>3</v>
      </c>
      <c r="D163" s="4" t="s">
        <v>19</v>
      </c>
      <c r="E163" s="4">
        <v>34</v>
      </c>
      <c r="F163" s="4">
        <v>6.4958</v>
      </c>
      <c r="G163" s="4">
        <v>0</v>
      </c>
      <c r="H163" s="4">
        <v>0</v>
      </c>
      <c r="I163" s="4">
        <v>0.42</v>
      </c>
      <c r="J163" s="4">
        <v>0.87</v>
      </c>
      <c r="K163" s="4">
        <v>0</v>
      </c>
      <c r="L163" s="4">
        <v>0</v>
      </c>
      <c r="M163" s="4">
        <v>1</v>
      </c>
      <c r="N163" s="4">
        <v>0</v>
      </c>
      <c r="O163" s="4">
        <v>1</v>
      </c>
      <c r="P163" s="4">
        <v>1</v>
      </c>
      <c r="AC163" s="4">
        <v>-0.64999999999999991</v>
      </c>
      <c r="AD163" s="4">
        <v>7.8000000000000083E-3</v>
      </c>
      <c r="AE163" s="4">
        <f t="shared" si="4"/>
        <v>0</v>
      </c>
      <c r="AF163" s="4">
        <f t="shared" si="4"/>
        <v>7.8000000000000083E-3</v>
      </c>
      <c r="AG163" s="4">
        <f t="shared" si="5"/>
        <v>7.8000000000000083E-3</v>
      </c>
      <c r="AH163" s="4">
        <f>(AG163-Table134[[#This Row],[Survived]])^2</f>
        <v>6.0840000000000129E-5</v>
      </c>
    </row>
    <row r="164" spans="1:34" x14ac:dyDescent="0.3">
      <c r="A164" s="4">
        <v>0</v>
      </c>
      <c r="B164" s="4" t="s">
        <v>20</v>
      </c>
      <c r="C164" s="4">
        <v>3</v>
      </c>
      <c r="D164" s="4" t="s">
        <v>19</v>
      </c>
      <c r="E164" s="4">
        <v>45.5</v>
      </c>
      <c r="F164" s="4">
        <v>7.2249999999999996</v>
      </c>
      <c r="G164" s="4">
        <v>0</v>
      </c>
      <c r="H164" s="4">
        <v>0</v>
      </c>
      <c r="I164" s="4">
        <v>0.56999999999999995</v>
      </c>
      <c r="J164" s="4">
        <v>0.92</v>
      </c>
      <c r="K164" s="4">
        <v>0</v>
      </c>
      <c r="L164" s="4">
        <v>0</v>
      </c>
      <c r="M164" s="4">
        <v>0</v>
      </c>
      <c r="N164" s="4">
        <v>1</v>
      </c>
      <c r="O164" s="4">
        <v>1</v>
      </c>
      <c r="P164" s="4">
        <v>1</v>
      </c>
      <c r="AC164" s="4">
        <v>-0.36249999999999999</v>
      </c>
      <c r="AD164" s="4">
        <v>-0.48770000000000002</v>
      </c>
      <c r="AE164" s="4">
        <f t="shared" si="4"/>
        <v>0</v>
      </c>
      <c r="AF164" s="4">
        <f t="shared" si="4"/>
        <v>0</v>
      </c>
      <c r="AG164" s="4">
        <f t="shared" si="5"/>
        <v>0</v>
      </c>
      <c r="AH164" s="4">
        <f>(AG164-Table134[[#This Row],[Survived]])^2</f>
        <v>0</v>
      </c>
    </row>
    <row r="165" spans="1:34" x14ac:dyDescent="0.3">
      <c r="A165" s="4">
        <v>1</v>
      </c>
      <c r="B165" s="4" t="s">
        <v>18</v>
      </c>
      <c r="C165" s="4">
        <v>3</v>
      </c>
      <c r="D165" s="4" t="s">
        <v>19</v>
      </c>
      <c r="E165" s="4">
        <v>18</v>
      </c>
      <c r="F165" s="4">
        <v>8.0500000000000007</v>
      </c>
      <c r="G165" s="4">
        <v>0</v>
      </c>
      <c r="H165" s="4">
        <v>0</v>
      </c>
      <c r="I165" s="4">
        <v>0.23</v>
      </c>
      <c r="J165" s="4">
        <v>0.96</v>
      </c>
      <c r="K165" s="4">
        <v>0</v>
      </c>
      <c r="L165" s="4">
        <v>0</v>
      </c>
      <c r="M165" s="4">
        <v>1</v>
      </c>
      <c r="N165" s="4">
        <v>0</v>
      </c>
      <c r="O165" s="4">
        <v>1</v>
      </c>
      <c r="P165" s="4">
        <v>1</v>
      </c>
      <c r="AC165" s="4">
        <v>-0.66949999999999998</v>
      </c>
      <c r="AD165" s="4">
        <v>-7.3099999999999971E-2</v>
      </c>
      <c r="AE165" s="4">
        <f t="shared" si="4"/>
        <v>0</v>
      </c>
      <c r="AF165" s="4">
        <f t="shared" si="4"/>
        <v>0</v>
      </c>
      <c r="AG165" s="4">
        <f t="shared" si="5"/>
        <v>0</v>
      </c>
      <c r="AH165" s="4">
        <f>(AG165-Table134[[#This Row],[Survived]])^2</f>
        <v>1</v>
      </c>
    </row>
    <row r="166" spans="1:34" x14ac:dyDescent="0.3">
      <c r="A166" s="4">
        <v>0</v>
      </c>
      <c r="B166" s="4" t="s">
        <v>18</v>
      </c>
      <c r="C166" s="4">
        <v>3</v>
      </c>
      <c r="D166" s="4" t="s">
        <v>21</v>
      </c>
      <c r="E166" s="4">
        <v>2</v>
      </c>
      <c r="F166" s="4">
        <v>10.4625</v>
      </c>
      <c r="G166" s="4">
        <v>0</v>
      </c>
      <c r="H166" s="4">
        <v>1</v>
      </c>
      <c r="I166" s="4">
        <v>0.03</v>
      </c>
      <c r="J166" s="4">
        <v>1.06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1</v>
      </c>
      <c r="AC166" s="4">
        <v>-0.4395</v>
      </c>
      <c r="AD166" s="4">
        <v>0.16090000000000002</v>
      </c>
      <c r="AE166" s="4">
        <f t="shared" si="4"/>
        <v>0</v>
      </c>
      <c r="AF166" s="4">
        <f t="shared" si="4"/>
        <v>0.16090000000000002</v>
      </c>
      <c r="AG166" s="4">
        <f t="shared" si="5"/>
        <v>0.16090000000000002</v>
      </c>
      <c r="AH166" s="4">
        <f>(AG166-Table134[[#This Row],[Survived]])^2</f>
        <v>2.5888810000000005E-2</v>
      </c>
    </row>
    <row r="167" spans="1:34" x14ac:dyDescent="0.3">
      <c r="A167" s="4">
        <v>0</v>
      </c>
      <c r="B167" s="4" t="s">
        <v>18</v>
      </c>
      <c r="C167" s="4">
        <v>3</v>
      </c>
      <c r="D167" s="4" t="s">
        <v>19</v>
      </c>
      <c r="E167" s="4">
        <v>32</v>
      </c>
      <c r="F167" s="4">
        <v>15.85</v>
      </c>
      <c r="G167" s="4">
        <v>1</v>
      </c>
      <c r="H167" s="4">
        <v>0</v>
      </c>
      <c r="I167" s="4">
        <v>0.4</v>
      </c>
      <c r="J167" s="4">
        <v>1.23</v>
      </c>
      <c r="K167" s="4">
        <v>0</v>
      </c>
      <c r="L167" s="4">
        <v>0</v>
      </c>
      <c r="M167" s="4">
        <v>1</v>
      </c>
      <c r="N167" s="4">
        <v>0</v>
      </c>
      <c r="O167" s="4">
        <v>1</v>
      </c>
      <c r="P167" s="4">
        <v>1</v>
      </c>
      <c r="AC167" s="4">
        <v>-0.307</v>
      </c>
      <c r="AD167" s="4">
        <v>-6.6800000000000026E-2</v>
      </c>
      <c r="AE167" s="4">
        <f t="shared" si="4"/>
        <v>0</v>
      </c>
      <c r="AF167" s="4">
        <f t="shared" si="4"/>
        <v>0</v>
      </c>
      <c r="AG167" s="4">
        <f t="shared" si="5"/>
        <v>0</v>
      </c>
      <c r="AH167" s="4">
        <f>(AG167-Table134[[#This Row],[Survived]])^2</f>
        <v>0</v>
      </c>
    </row>
    <row r="168" spans="1:34" x14ac:dyDescent="0.3">
      <c r="A168" s="4">
        <v>1</v>
      </c>
      <c r="B168" s="4" t="s">
        <v>20</v>
      </c>
      <c r="C168" s="4">
        <v>3</v>
      </c>
      <c r="D168" s="4" t="s">
        <v>19</v>
      </c>
      <c r="E168" s="4">
        <v>26</v>
      </c>
      <c r="F168" s="4">
        <v>18.787500000000001</v>
      </c>
      <c r="G168" s="4">
        <v>0</v>
      </c>
      <c r="H168" s="4">
        <v>0</v>
      </c>
      <c r="I168" s="4">
        <v>0.33</v>
      </c>
      <c r="J168" s="4">
        <v>1.3</v>
      </c>
      <c r="K168" s="4">
        <v>0</v>
      </c>
      <c r="L168" s="4">
        <v>0</v>
      </c>
      <c r="M168" s="4">
        <v>0</v>
      </c>
      <c r="N168" s="4">
        <v>1</v>
      </c>
      <c r="O168" s="4">
        <v>1</v>
      </c>
      <c r="P168" s="4">
        <v>1</v>
      </c>
      <c r="AC168" s="4">
        <v>-0.36049999999999999</v>
      </c>
      <c r="AD168" s="4">
        <v>-0.63250000000000006</v>
      </c>
      <c r="AE168" s="4">
        <f t="shared" si="4"/>
        <v>0</v>
      </c>
      <c r="AF168" s="4">
        <f t="shared" si="4"/>
        <v>0</v>
      </c>
      <c r="AG168" s="4">
        <f t="shared" si="5"/>
        <v>0</v>
      </c>
      <c r="AH168" s="4">
        <f>(AG168-Table134[[#This Row],[Survived]])^2</f>
        <v>1</v>
      </c>
    </row>
    <row r="169" spans="1:34" x14ac:dyDescent="0.3">
      <c r="A169" s="4">
        <v>1</v>
      </c>
      <c r="B169" s="4" t="s">
        <v>22</v>
      </c>
      <c r="C169" s="4">
        <v>3</v>
      </c>
      <c r="D169" s="4" t="s">
        <v>21</v>
      </c>
      <c r="E169" s="4">
        <v>16</v>
      </c>
      <c r="F169" s="4">
        <v>7.75</v>
      </c>
      <c r="G169" s="4">
        <v>0</v>
      </c>
      <c r="H169" s="4">
        <v>0</v>
      </c>
      <c r="I169" s="4">
        <v>0.2</v>
      </c>
      <c r="J169" s="4">
        <v>0.94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AC169" s="4">
        <v>0.14399999999999999</v>
      </c>
      <c r="AD169" s="4">
        <v>-0.12040000000000001</v>
      </c>
      <c r="AE169" s="4">
        <f t="shared" si="4"/>
        <v>0.14399999999999999</v>
      </c>
      <c r="AF169" s="4">
        <f t="shared" si="4"/>
        <v>0</v>
      </c>
      <c r="AG169" s="4">
        <f t="shared" si="5"/>
        <v>0.14399999999999999</v>
      </c>
      <c r="AH169" s="4">
        <f>(AG169-Table134[[#This Row],[Survived]])^2</f>
        <v>0.73273599999999994</v>
      </c>
    </row>
    <row r="170" spans="1:34" x14ac:dyDescent="0.3">
      <c r="A170" s="4">
        <v>1</v>
      </c>
      <c r="B170" s="4" t="s">
        <v>20</v>
      </c>
      <c r="C170" s="4">
        <v>1</v>
      </c>
      <c r="D170" s="4" t="s">
        <v>19</v>
      </c>
      <c r="E170" s="4">
        <v>40</v>
      </c>
      <c r="F170" s="4">
        <v>31</v>
      </c>
      <c r="G170" s="4">
        <v>0</v>
      </c>
      <c r="H170" s="4">
        <v>0</v>
      </c>
      <c r="I170" s="4">
        <v>0.5</v>
      </c>
      <c r="J170" s="4">
        <v>1.51</v>
      </c>
      <c r="K170" s="4">
        <v>1</v>
      </c>
      <c r="L170" s="4">
        <v>0</v>
      </c>
      <c r="M170" s="4">
        <v>0</v>
      </c>
      <c r="N170" s="4">
        <v>1</v>
      </c>
      <c r="O170" s="4">
        <v>1</v>
      </c>
      <c r="P170" s="4">
        <v>1</v>
      </c>
      <c r="AC170" s="4">
        <v>-0.35399999999999998</v>
      </c>
      <c r="AD170" s="4">
        <v>-0.37659999999999999</v>
      </c>
      <c r="AE170" s="4">
        <f t="shared" si="4"/>
        <v>0</v>
      </c>
      <c r="AF170" s="4">
        <f t="shared" si="4"/>
        <v>0</v>
      </c>
      <c r="AG170" s="4">
        <f t="shared" si="5"/>
        <v>0</v>
      </c>
      <c r="AH170" s="4">
        <f>(AG170-Table134[[#This Row],[Survived]])^2</f>
        <v>1</v>
      </c>
    </row>
    <row r="171" spans="1:34" x14ac:dyDescent="0.3">
      <c r="A171" s="4">
        <v>0</v>
      </c>
      <c r="B171" s="4" t="s">
        <v>18</v>
      </c>
      <c r="C171" s="4">
        <v>3</v>
      </c>
      <c r="D171" s="4" t="s">
        <v>19</v>
      </c>
      <c r="E171" s="4">
        <v>24</v>
      </c>
      <c r="F171" s="4">
        <v>7.05</v>
      </c>
      <c r="G171" s="4">
        <v>0</v>
      </c>
      <c r="H171" s="4">
        <v>0</v>
      </c>
      <c r="I171" s="4">
        <v>0.3</v>
      </c>
      <c r="J171" s="4">
        <v>0.91</v>
      </c>
      <c r="K171" s="4">
        <v>0</v>
      </c>
      <c r="L171" s="4">
        <v>0</v>
      </c>
      <c r="M171" s="4">
        <v>1</v>
      </c>
      <c r="N171" s="4">
        <v>0</v>
      </c>
      <c r="O171" s="4">
        <v>1</v>
      </c>
      <c r="P171" s="4">
        <v>1</v>
      </c>
      <c r="AC171" s="4">
        <v>-0.66399999999999992</v>
      </c>
      <c r="AD171" s="4">
        <v>-4.059999999999999E-2</v>
      </c>
      <c r="AE171" s="4">
        <f t="shared" si="4"/>
        <v>0</v>
      </c>
      <c r="AF171" s="4">
        <f t="shared" si="4"/>
        <v>0</v>
      </c>
      <c r="AG171" s="4">
        <f t="shared" si="5"/>
        <v>0</v>
      </c>
      <c r="AH171" s="4">
        <f>(AG171-Table134[[#This Row],[Survived]])^2</f>
        <v>0</v>
      </c>
    </row>
    <row r="172" spans="1:34" x14ac:dyDescent="0.3">
      <c r="A172" s="4">
        <v>1</v>
      </c>
      <c r="B172" s="4" t="s">
        <v>18</v>
      </c>
      <c r="C172" s="4">
        <v>2</v>
      </c>
      <c r="D172" s="4" t="s">
        <v>21</v>
      </c>
      <c r="E172" s="4">
        <v>35</v>
      </c>
      <c r="F172" s="4">
        <v>21</v>
      </c>
      <c r="G172" s="4">
        <v>0</v>
      </c>
      <c r="H172" s="4">
        <v>0</v>
      </c>
      <c r="I172" s="4">
        <v>0.44</v>
      </c>
      <c r="J172" s="4">
        <v>1.34</v>
      </c>
      <c r="K172" s="4">
        <v>0</v>
      </c>
      <c r="L172" s="4">
        <v>1</v>
      </c>
      <c r="M172" s="4">
        <v>1</v>
      </c>
      <c r="N172" s="4">
        <v>0</v>
      </c>
      <c r="O172" s="4">
        <v>0</v>
      </c>
      <c r="P172" s="4">
        <v>1</v>
      </c>
      <c r="AC172" s="4">
        <v>-5.9999999999999956E-2</v>
      </c>
      <c r="AD172" s="4">
        <v>-9.039999999999998E-2</v>
      </c>
      <c r="AE172" s="4">
        <f t="shared" si="4"/>
        <v>0</v>
      </c>
      <c r="AF172" s="4">
        <f t="shared" si="4"/>
        <v>0</v>
      </c>
      <c r="AG172" s="4">
        <f t="shared" si="5"/>
        <v>0</v>
      </c>
      <c r="AH172" s="4">
        <f>(AG172-Table134[[#This Row],[Survived]])^2</f>
        <v>1</v>
      </c>
    </row>
    <row r="173" spans="1:34" x14ac:dyDescent="0.3">
      <c r="A173" s="4">
        <v>0</v>
      </c>
      <c r="B173" s="4" t="s">
        <v>18</v>
      </c>
      <c r="C173" s="4">
        <v>3</v>
      </c>
      <c r="D173" s="4" t="s">
        <v>19</v>
      </c>
      <c r="E173" s="4">
        <v>22</v>
      </c>
      <c r="F173" s="4">
        <v>7.25</v>
      </c>
      <c r="G173" s="4">
        <v>0</v>
      </c>
      <c r="H173" s="4">
        <v>0</v>
      </c>
      <c r="I173" s="4">
        <v>0.28000000000000003</v>
      </c>
      <c r="J173" s="4">
        <v>0.92</v>
      </c>
      <c r="K173" s="4">
        <v>0</v>
      </c>
      <c r="L173" s="4">
        <v>0</v>
      </c>
      <c r="M173" s="4">
        <v>1</v>
      </c>
      <c r="N173" s="4">
        <v>0</v>
      </c>
      <c r="O173" s="4">
        <v>1</v>
      </c>
      <c r="P173" s="4">
        <v>1</v>
      </c>
      <c r="AC173" s="4">
        <v>-0.66599999999999993</v>
      </c>
      <c r="AD173" s="4">
        <v>-4.9199999999999987E-2</v>
      </c>
      <c r="AE173" s="4">
        <f t="shared" si="4"/>
        <v>0</v>
      </c>
      <c r="AF173" s="4">
        <f t="shared" si="4"/>
        <v>0</v>
      </c>
      <c r="AG173" s="4">
        <f t="shared" si="5"/>
        <v>0</v>
      </c>
      <c r="AH173" s="4">
        <f>(AG173-Table134[[#This Row],[Survived]])^2</f>
        <v>0</v>
      </c>
    </row>
    <row r="174" spans="1:34" x14ac:dyDescent="0.3">
      <c r="A174" s="4">
        <v>0</v>
      </c>
      <c r="B174" s="4" t="s">
        <v>18</v>
      </c>
      <c r="C174" s="4">
        <v>2</v>
      </c>
      <c r="D174" s="4" t="s">
        <v>19</v>
      </c>
      <c r="E174" s="4">
        <v>30</v>
      </c>
      <c r="F174" s="4">
        <v>13</v>
      </c>
      <c r="G174" s="4">
        <v>0</v>
      </c>
      <c r="H174" s="4">
        <v>0</v>
      </c>
      <c r="I174" s="4">
        <v>0.38</v>
      </c>
      <c r="J174" s="4">
        <v>1.1499999999999999</v>
      </c>
      <c r="K174" s="4">
        <v>0</v>
      </c>
      <c r="L174" s="4">
        <v>1</v>
      </c>
      <c r="M174" s="4">
        <v>1</v>
      </c>
      <c r="N174" s="4">
        <v>0</v>
      </c>
      <c r="O174" s="4">
        <v>1</v>
      </c>
      <c r="P174" s="4">
        <v>1</v>
      </c>
      <c r="AC174" s="4">
        <v>-0.40799999999999997</v>
      </c>
      <c r="AD174" s="4">
        <v>-0.26100000000000001</v>
      </c>
      <c r="AE174" s="4">
        <f t="shared" si="4"/>
        <v>0</v>
      </c>
      <c r="AF174" s="4">
        <f t="shared" si="4"/>
        <v>0</v>
      </c>
      <c r="AG174" s="4">
        <f t="shared" si="5"/>
        <v>0</v>
      </c>
      <c r="AH174" s="4">
        <f>(AG174-Table134[[#This Row],[Survived]])^2</f>
        <v>0</v>
      </c>
    </row>
    <row r="175" spans="1:34" x14ac:dyDescent="0.3">
      <c r="A175" s="4">
        <v>1</v>
      </c>
      <c r="B175" s="4" t="s">
        <v>20</v>
      </c>
      <c r="C175" s="4">
        <v>1</v>
      </c>
      <c r="D175" s="4" t="s">
        <v>21</v>
      </c>
      <c r="E175" s="4">
        <v>31</v>
      </c>
      <c r="F175" s="4">
        <v>113.27500000000001</v>
      </c>
      <c r="G175" s="4">
        <v>1</v>
      </c>
      <c r="H175" s="4">
        <v>0</v>
      </c>
      <c r="I175" s="4">
        <v>0.39</v>
      </c>
      <c r="J175" s="4">
        <v>2.06</v>
      </c>
      <c r="K175" s="4">
        <v>1</v>
      </c>
      <c r="L175" s="4">
        <v>0</v>
      </c>
      <c r="M175" s="4">
        <v>0</v>
      </c>
      <c r="N175" s="4">
        <v>1</v>
      </c>
      <c r="O175" s="4">
        <v>0</v>
      </c>
      <c r="P175" s="4">
        <v>1</v>
      </c>
      <c r="AC175" s="4">
        <v>0.3145</v>
      </c>
      <c r="AD175" s="4">
        <v>-0.33310000000000001</v>
      </c>
      <c r="AE175" s="4">
        <f t="shared" si="4"/>
        <v>0.3145</v>
      </c>
      <c r="AF175" s="4">
        <f t="shared" si="4"/>
        <v>0</v>
      </c>
      <c r="AG175" s="4">
        <f t="shared" si="5"/>
        <v>0.3145</v>
      </c>
      <c r="AH175" s="4">
        <f>(AG175-Table134[[#This Row],[Survived]])^2</f>
        <v>0.46991024999999997</v>
      </c>
    </row>
    <row r="176" spans="1:34" x14ac:dyDescent="0.3">
      <c r="A176" s="4">
        <v>1</v>
      </c>
      <c r="B176" s="4" t="s">
        <v>18</v>
      </c>
      <c r="C176" s="4">
        <v>3</v>
      </c>
      <c r="D176" s="4" t="s">
        <v>21</v>
      </c>
      <c r="E176" s="4">
        <v>27</v>
      </c>
      <c r="F176" s="4">
        <v>7.9249999999999998</v>
      </c>
      <c r="G176" s="4">
        <v>0</v>
      </c>
      <c r="H176" s="4">
        <v>0</v>
      </c>
      <c r="I176" s="4">
        <v>0.34</v>
      </c>
      <c r="J176" s="4">
        <v>0.95</v>
      </c>
      <c r="K176" s="4">
        <v>0</v>
      </c>
      <c r="L176" s="4">
        <v>0</v>
      </c>
      <c r="M176" s="4">
        <v>1</v>
      </c>
      <c r="N176" s="4">
        <v>0</v>
      </c>
      <c r="O176" s="4">
        <v>0</v>
      </c>
      <c r="P176" s="4">
        <v>1</v>
      </c>
      <c r="AC176" s="4">
        <v>-0.33399999999999996</v>
      </c>
      <c r="AD176" s="4">
        <v>0.14699999999999999</v>
      </c>
      <c r="AE176" s="4">
        <f t="shared" si="4"/>
        <v>0</v>
      </c>
      <c r="AF176" s="4">
        <f t="shared" si="4"/>
        <v>0.14699999999999999</v>
      </c>
      <c r="AG176" s="4">
        <f t="shared" si="5"/>
        <v>0.14699999999999999</v>
      </c>
      <c r="AH176" s="4">
        <f>(AG176-Table134[[#This Row],[Survived]])^2</f>
        <v>0.72760899999999995</v>
      </c>
    </row>
    <row r="177" spans="1:34" x14ac:dyDescent="0.3">
      <c r="A177" s="4">
        <v>0</v>
      </c>
      <c r="B177" s="4" t="s">
        <v>18</v>
      </c>
      <c r="C177" s="4">
        <v>2</v>
      </c>
      <c r="D177" s="4" t="s">
        <v>19</v>
      </c>
      <c r="E177" s="4">
        <v>42</v>
      </c>
      <c r="F177" s="4">
        <v>27</v>
      </c>
      <c r="G177" s="4">
        <v>1</v>
      </c>
      <c r="H177" s="4">
        <v>0</v>
      </c>
      <c r="I177" s="4">
        <v>0.53</v>
      </c>
      <c r="J177" s="4">
        <v>1.45</v>
      </c>
      <c r="K177" s="4">
        <v>0</v>
      </c>
      <c r="L177" s="4">
        <v>1</v>
      </c>
      <c r="M177" s="4">
        <v>1</v>
      </c>
      <c r="N177" s="4">
        <v>0</v>
      </c>
      <c r="O177" s="4">
        <v>1</v>
      </c>
      <c r="P177" s="4">
        <v>1</v>
      </c>
      <c r="AC177" s="4">
        <v>-4.5500000000000054E-2</v>
      </c>
      <c r="AD177" s="4">
        <v>-0.26649999999999996</v>
      </c>
      <c r="AE177" s="4">
        <f t="shared" si="4"/>
        <v>0</v>
      </c>
      <c r="AF177" s="4">
        <f t="shared" si="4"/>
        <v>0</v>
      </c>
      <c r="AG177" s="4">
        <f t="shared" si="5"/>
        <v>0</v>
      </c>
      <c r="AH177" s="4">
        <f>(AG177-Table134[[#This Row],[Survived]])^2</f>
        <v>0</v>
      </c>
    </row>
    <row r="178" spans="1:34" x14ac:dyDescent="0.3">
      <c r="A178" s="4">
        <v>1</v>
      </c>
      <c r="B178" s="4" t="s">
        <v>20</v>
      </c>
      <c r="C178" s="4">
        <v>1</v>
      </c>
      <c r="D178" s="4" t="s">
        <v>21</v>
      </c>
      <c r="E178" s="4">
        <v>32</v>
      </c>
      <c r="F178" s="4">
        <v>76.291700000000006</v>
      </c>
      <c r="G178" s="4">
        <v>0</v>
      </c>
      <c r="H178" s="4">
        <v>0</v>
      </c>
      <c r="I178" s="4">
        <v>0.4</v>
      </c>
      <c r="J178" s="4">
        <v>1.89</v>
      </c>
      <c r="K178" s="4">
        <v>1</v>
      </c>
      <c r="L178" s="4">
        <v>0</v>
      </c>
      <c r="M178" s="4">
        <v>0</v>
      </c>
      <c r="N178" s="4">
        <v>1</v>
      </c>
      <c r="O178" s="4">
        <v>0</v>
      </c>
      <c r="P178" s="4">
        <v>1</v>
      </c>
      <c r="AC178" s="4">
        <v>-1.0999999999999999E-2</v>
      </c>
      <c r="AD178" s="4">
        <v>-0.29239999999999999</v>
      </c>
      <c r="AE178" s="4">
        <f t="shared" si="4"/>
        <v>0</v>
      </c>
      <c r="AF178" s="4">
        <f t="shared" si="4"/>
        <v>0</v>
      </c>
      <c r="AG178" s="4">
        <f t="shared" si="5"/>
        <v>0</v>
      </c>
      <c r="AH178" s="4">
        <f>(AG178-Table134[[#This Row],[Survived]])^2</f>
        <v>1</v>
      </c>
    </row>
    <row r="179" spans="1:34" x14ac:dyDescent="0.3">
      <c r="A179" s="4">
        <v>0</v>
      </c>
      <c r="B179" s="4" t="s">
        <v>18</v>
      </c>
      <c r="C179" s="4">
        <v>2</v>
      </c>
      <c r="D179" s="4" t="s">
        <v>19</v>
      </c>
      <c r="E179" s="4">
        <v>30</v>
      </c>
      <c r="F179" s="4">
        <v>10.5</v>
      </c>
      <c r="G179" s="4">
        <v>0</v>
      </c>
      <c r="H179" s="4">
        <v>0</v>
      </c>
      <c r="I179" s="4">
        <v>0.38</v>
      </c>
      <c r="J179" s="4">
        <v>1.06</v>
      </c>
      <c r="K179" s="4">
        <v>0</v>
      </c>
      <c r="L179" s="4">
        <v>1</v>
      </c>
      <c r="M179" s="4">
        <v>1</v>
      </c>
      <c r="N179" s="4">
        <v>0</v>
      </c>
      <c r="O179" s="4">
        <v>1</v>
      </c>
      <c r="P179" s="4">
        <v>1</v>
      </c>
      <c r="AC179" s="4">
        <v>-0.41699999999999998</v>
      </c>
      <c r="AD179" s="4">
        <v>-0.24660000000000001</v>
      </c>
      <c r="AE179" s="4">
        <f t="shared" si="4"/>
        <v>0</v>
      </c>
      <c r="AF179" s="4">
        <f t="shared" si="4"/>
        <v>0</v>
      </c>
      <c r="AG179" s="4">
        <f t="shared" si="5"/>
        <v>0</v>
      </c>
      <c r="AH179" s="4">
        <f>(AG179-Table134[[#This Row],[Survived]])^2</f>
        <v>0</v>
      </c>
    </row>
    <row r="180" spans="1:34" x14ac:dyDescent="0.3">
      <c r="A180" s="4">
        <v>1</v>
      </c>
      <c r="B180" s="4" t="s">
        <v>18</v>
      </c>
      <c r="C180" s="4">
        <v>3</v>
      </c>
      <c r="D180" s="4" t="s">
        <v>19</v>
      </c>
      <c r="E180" s="4">
        <v>16</v>
      </c>
      <c r="F180" s="4">
        <v>8.0500000000000007</v>
      </c>
      <c r="G180" s="4">
        <v>0</v>
      </c>
      <c r="H180" s="4">
        <v>0</v>
      </c>
      <c r="I180" s="4">
        <v>0.2</v>
      </c>
      <c r="J180" s="4">
        <v>0.96</v>
      </c>
      <c r="K180" s="4">
        <v>0</v>
      </c>
      <c r="L180" s="4">
        <v>0</v>
      </c>
      <c r="M180" s="4">
        <v>1</v>
      </c>
      <c r="N180" s="4">
        <v>0</v>
      </c>
      <c r="O180" s="4">
        <v>1</v>
      </c>
      <c r="P180" s="4">
        <v>1</v>
      </c>
      <c r="AC180" s="4">
        <v>-0.67399999999999993</v>
      </c>
      <c r="AD180" s="4">
        <v>-8.359999999999998E-2</v>
      </c>
      <c r="AE180" s="4">
        <f t="shared" si="4"/>
        <v>0</v>
      </c>
      <c r="AF180" s="4">
        <f t="shared" si="4"/>
        <v>0</v>
      </c>
      <c r="AG180" s="4">
        <f t="shared" si="5"/>
        <v>0</v>
      </c>
      <c r="AH180" s="4">
        <f>(AG180-Table134[[#This Row],[Survived]])^2</f>
        <v>1</v>
      </c>
    </row>
    <row r="181" spans="1:34" x14ac:dyDescent="0.3">
      <c r="A181" s="4">
        <v>0</v>
      </c>
      <c r="B181" s="4" t="s">
        <v>18</v>
      </c>
      <c r="C181" s="4">
        <v>2</v>
      </c>
      <c r="D181" s="4" t="s">
        <v>19</v>
      </c>
      <c r="E181" s="4">
        <v>27</v>
      </c>
      <c r="F181" s="4">
        <v>13</v>
      </c>
      <c r="G181" s="4">
        <v>0</v>
      </c>
      <c r="H181" s="4">
        <v>0</v>
      </c>
      <c r="I181" s="4">
        <v>0.34</v>
      </c>
      <c r="J181" s="4">
        <v>1.1499999999999999</v>
      </c>
      <c r="K181" s="4">
        <v>0</v>
      </c>
      <c r="L181" s="4">
        <v>1</v>
      </c>
      <c r="M181" s="4">
        <v>1</v>
      </c>
      <c r="N181" s="4">
        <v>0</v>
      </c>
      <c r="O181" s="4">
        <v>1</v>
      </c>
      <c r="P181" s="4">
        <v>1</v>
      </c>
      <c r="AC181" s="4">
        <v>-0.41399999999999998</v>
      </c>
      <c r="AD181" s="4">
        <v>-0.27500000000000002</v>
      </c>
      <c r="AE181" s="4">
        <f t="shared" si="4"/>
        <v>0</v>
      </c>
      <c r="AF181" s="4">
        <f t="shared" si="4"/>
        <v>0</v>
      </c>
      <c r="AG181" s="4">
        <f t="shared" si="5"/>
        <v>0</v>
      </c>
      <c r="AH181" s="4">
        <f>(AG181-Table134[[#This Row],[Survived]])^2</f>
        <v>0</v>
      </c>
    </row>
    <row r="182" spans="1:34" x14ac:dyDescent="0.3">
      <c r="A182" s="4">
        <v>0</v>
      </c>
      <c r="B182" s="4" t="s">
        <v>18</v>
      </c>
      <c r="C182" s="4">
        <v>3</v>
      </c>
      <c r="D182" s="4" t="s">
        <v>19</v>
      </c>
      <c r="E182" s="4">
        <v>51</v>
      </c>
      <c r="F182" s="4">
        <v>8.0500000000000007</v>
      </c>
      <c r="G182" s="4">
        <v>0</v>
      </c>
      <c r="H182" s="4">
        <v>0</v>
      </c>
      <c r="I182" s="4">
        <v>0.64</v>
      </c>
      <c r="J182" s="4">
        <v>0.96</v>
      </c>
      <c r="K182" s="4">
        <v>0</v>
      </c>
      <c r="L182" s="4">
        <v>0</v>
      </c>
      <c r="M182" s="4">
        <v>1</v>
      </c>
      <c r="N182" s="4">
        <v>0</v>
      </c>
      <c r="O182" s="4">
        <v>1</v>
      </c>
      <c r="P182" s="4">
        <v>1</v>
      </c>
      <c r="AC182" s="4">
        <v>-0.60799999999999998</v>
      </c>
      <c r="AD182" s="4">
        <v>7.039999999999999E-2</v>
      </c>
      <c r="AE182" s="4">
        <f t="shared" si="4"/>
        <v>0</v>
      </c>
      <c r="AF182" s="4">
        <f t="shared" si="4"/>
        <v>7.039999999999999E-2</v>
      </c>
      <c r="AG182" s="4">
        <f t="shared" si="5"/>
        <v>7.039999999999999E-2</v>
      </c>
      <c r="AH182" s="4">
        <f>(AG182-Table134[[#This Row],[Survived]])^2</f>
        <v>4.9561599999999985E-3</v>
      </c>
    </row>
    <row r="183" spans="1:34" x14ac:dyDescent="0.3">
      <c r="A183" s="4">
        <v>1</v>
      </c>
      <c r="B183" s="4" t="s">
        <v>18</v>
      </c>
      <c r="C183" s="4">
        <v>1</v>
      </c>
      <c r="D183" s="4" t="s">
        <v>19</v>
      </c>
      <c r="E183" s="4">
        <v>38</v>
      </c>
      <c r="F183" s="4">
        <v>90</v>
      </c>
      <c r="G183" s="4">
        <v>1</v>
      </c>
      <c r="H183" s="4">
        <v>0</v>
      </c>
      <c r="I183" s="4">
        <v>0.47</v>
      </c>
      <c r="J183" s="4">
        <v>1.96</v>
      </c>
      <c r="K183" s="4">
        <v>1</v>
      </c>
      <c r="L183" s="4">
        <v>0</v>
      </c>
      <c r="M183" s="4">
        <v>1</v>
      </c>
      <c r="N183" s="4">
        <v>0</v>
      </c>
      <c r="O183" s="4">
        <v>1</v>
      </c>
      <c r="P183" s="4">
        <v>1</v>
      </c>
      <c r="AC183" s="4">
        <v>-0.26350000000000001</v>
      </c>
      <c r="AD183" s="4">
        <v>7.0899999999999991E-2</v>
      </c>
      <c r="AE183" s="4">
        <f t="shared" si="4"/>
        <v>0</v>
      </c>
      <c r="AF183" s="4">
        <f t="shared" si="4"/>
        <v>7.0899999999999991E-2</v>
      </c>
      <c r="AG183" s="4">
        <f t="shared" si="5"/>
        <v>7.0899999999999991E-2</v>
      </c>
      <c r="AH183" s="4">
        <f>(AG183-Table134[[#This Row],[Survived]])^2</f>
        <v>0.86322681000000012</v>
      </c>
    </row>
    <row r="184" spans="1:34" x14ac:dyDescent="0.3">
      <c r="A184" s="4">
        <v>0</v>
      </c>
      <c r="B184" s="4" t="s">
        <v>18</v>
      </c>
      <c r="C184" s="4">
        <v>3</v>
      </c>
      <c r="D184" s="4" t="s">
        <v>19</v>
      </c>
      <c r="E184" s="4">
        <v>22</v>
      </c>
      <c r="F184" s="4">
        <v>9.35</v>
      </c>
      <c r="G184" s="4">
        <v>0</v>
      </c>
      <c r="H184" s="4">
        <v>0</v>
      </c>
      <c r="I184" s="4">
        <v>0.28000000000000003</v>
      </c>
      <c r="J184" s="4">
        <v>1.01</v>
      </c>
      <c r="K184" s="4">
        <v>0</v>
      </c>
      <c r="L184" s="4">
        <v>0</v>
      </c>
      <c r="M184" s="4">
        <v>1</v>
      </c>
      <c r="N184" s="4">
        <v>0</v>
      </c>
      <c r="O184" s="4">
        <v>1</v>
      </c>
      <c r="P184" s="4">
        <v>1</v>
      </c>
      <c r="AC184" s="4">
        <v>-0.65700000000000003</v>
      </c>
      <c r="AD184" s="4">
        <v>-6.359999999999999E-2</v>
      </c>
      <c r="AE184" s="4">
        <f t="shared" si="4"/>
        <v>0</v>
      </c>
      <c r="AF184" s="4">
        <f t="shared" si="4"/>
        <v>0</v>
      </c>
      <c r="AG184" s="4">
        <f t="shared" si="5"/>
        <v>0</v>
      </c>
      <c r="AH184" s="4">
        <f>(AG184-Table134[[#This Row],[Survived]])^2</f>
        <v>0</v>
      </c>
    </row>
    <row r="185" spans="1:34" x14ac:dyDescent="0.3">
      <c r="A185" s="4">
        <v>1</v>
      </c>
      <c r="B185" s="4" t="s">
        <v>18</v>
      </c>
      <c r="C185" s="4">
        <v>2</v>
      </c>
      <c r="D185" s="4" t="s">
        <v>19</v>
      </c>
      <c r="E185" s="4">
        <v>19</v>
      </c>
      <c r="F185" s="4">
        <v>10.5</v>
      </c>
      <c r="G185" s="4">
        <v>0</v>
      </c>
      <c r="H185" s="4">
        <v>0</v>
      </c>
      <c r="I185" s="4">
        <v>0.24</v>
      </c>
      <c r="J185" s="4">
        <v>1.06</v>
      </c>
      <c r="K185" s="4">
        <v>0</v>
      </c>
      <c r="L185" s="4">
        <v>1</v>
      </c>
      <c r="M185" s="4">
        <v>1</v>
      </c>
      <c r="N185" s="4">
        <v>0</v>
      </c>
      <c r="O185" s="4">
        <v>1</v>
      </c>
      <c r="P185" s="4">
        <v>1</v>
      </c>
      <c r="AC185" s="4">
        <v>-0.438</v>
      </c>
      <c r="AD185" s="4">
        <v>-0.29559999999999992</v>
      </c>
      <c r="AE185" s="4">
        <f t="shared" si="4"/>
        <v>0</v>
      </c>
      <c r="AF185" s="4">
        <f t="shared" si="4"/>
        <v>0</v>
      </c>
      <c r="AG185" s="4">
        <f t="shared" si="5"/>
        <v>0</v>
      </c>
      <c r="AH185" s="4">
        <f>(AG185-Table134[[#This Row],[Survived]])^2</f>
        <v>1</v>
      </c>
    </row>
    <row r="186" spans="1:34" x14ac:dyDescent="0.3">
      <c r="A186" s="4">
        <v>0</v>
      </c>
      <c r="B186" s="4" t="s">
        <v>18</v>
      </c>
      <c r="C186" s="4">
        <v>3</v>
      </c>
      <c r="D186" s="4" t="s">
        <v>19</v>
      </c>
      <c r="E186" s="4">
        <v>20.5</v>
      </c>
      <c r="F186" s="4">
        <v>7.25</v>
      </c>
      <c r="G186" s="4">
        <v>0</v>
      </c>
      <c r="H186" s="4">
        <v>0</v>
      </c>
      <c r="I186" s="4">
        <v>0.26</v>
      </c>
      <c r="J186" s="4">
        <v>0.92</v>
      </c>
      <c r="K186" s="4">
        <v>0</v>
      </c>
      <c r="L186" s="4">
        <v>0</v>
      </c>
      <c r="M186" s="4">
        <v>1</v>
      </c>
      <c r="N186" s="4">
        <v>0</v>
      </c>
      <c r="O186" s="4">
        <v>1</v>
      </c>
      <c r="P186" s="4">
        <v>1</v>
      </c>
      <c r="AC186" s="4">
        <v>-0.66900000000000004</v>
      </c>
      <c r="AD186" s="4">
        <v>-5.6199999999999993E-2</v>
      </c>
      <c r="AE186" s="4">
        <f t="shared" si="4"/>
        <v>0</v>
      </c>
      <c r="AF186" s="4">
        <f t="shared" si="4"/>
        <v>0</v>
      </c>
      <c r="AG186" s="4">
        <f t="shared" si="5"/>
        <v>0</v>
      </c>
      <c r="AH186" s="4">
        <f>(AG186-Table134[[#This Row],[Survived]])^2</f>
        <v>0</v>
      </c>
    </row>
    <row r="187" spans="1:34" x14ac:dyDescent="0.3">
      <c r="A187" s="4">
        <v>0</v>
      </c>
      <c r="B187" s="4" t="s">
        <v>18</v>
      </c>
      <c r="C187" s="4">
        <v>2</v>
      </c>
      <c r="D187" s="4" t="s">
        <v>19</v>
      </c>
      <c r="E187" s="4">
        <v>18</v>
      </c>
      <c r="F187" s="4">
        <v>13</v>
      </c>
      <c r="G187" s="4">
        <v>0</v>
      </c>
      <c r="H187" s="4">
        <v>0</v>
      </c>
      <c r="I187" s="4">
        <v>0.23</v>
      </c>
      <c r="J187" s="4">
        <v>1.1499999999999999</v>
      </c>
      <c r="K187" s="4">
        <v>0</v>
      </c>
      <c r="L187" s="4">
        <v>1</v>
      </c>
      <c r="M187" s="4">
        <v>1</v>
      </c>
      <c r="N187" s="4">
        <v>0</v>
      </c>
      <c r="O187" s="4">
        <v>1</v>
      </c>
      <c r="P187" s="4">
        <v>1</v>
      </c>
      <c r="AC187" s="4">
        <v>-0.43049999999999999</v>
      </c>
      <c r="AD187" s="4">
        <v>-0.31349999999999995</v>
      </c>
      <c r="AE187" s="4">
        <f t="shared" si="4"/>
        <v>0</v>
      </c>
      <c r="AF187" s="4">
        <f t="shared" si="4"/>
        <v>0</v>
      </c>
      <c r="AG187" s="4">
        <f t="shared" si="5"/>
        <v>0</v>
      </c>
      <c r="AH187" s="4">
        <f>(AG187-Table134[[#This Row],[Survived]])^2</f>
        <v>0</v>
      </c>
    </row>
    <row r="188" spans="1:34" x14ac:dyDescent="0.3">
      <c r="A188" s="4">
        <v>1</v>
      </c>
      <c r="B188" s="4" t="s">
        <v>18</v>
      </c>
      <c r="C188" s="4">
        <v>1</v>
      </c>
      <c r="D188" s="4" t="s">
        <v>21</v>
      </c>
      <c r="E188" s="4">
        <v>35</v>
      </c>
      <c r="F188" s="4">
        <v>83.474999999999994</v>
      </c>
      <c r="G188" s="4">
        <v>1</v>
      </c>
      <c r="H188" s="4">
        <v>0</v>
      </c>
      <c r="I188" s="4">
        <v>0.44</v>
      </c>
      <c r="J188" s="4">
        <v>1.93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4">
        <v>1</v>
      </c>
      <c r="AC188" s="4">
        <v>4.8999999999999919E-2</v>
      </c>
      <c r="AD188" s="4">
        <v>0.2452</v>
      </c>
      <c r="AE188" s="4">
        <f t="shared" si="4"/>
        <v>4.8999999999999919E-2</v>
      </c>
      <c r="AF188" s="4">
        <f t="shared" si="4"/>
        <v>0.2452</v>
      </c>
      <c r="AG188" s="4">
        <f t="shared" si="5"/>
        <v>0.29419999999999991</v>
      </c>
      <c r="AH188" s="4">
        <f>(AG188-Table134[[#This Row],[Survived]])^2</f>
        <v>0.49815364000000012</v>
      </c>
    </row>
    <row r="189" spans="1:34" x14ac:dyDescent="0.3">
      <c r="A189" s="4">
        <v>0</v>
      </c>
      <c r="B189" s="4" t="s">
        <v>18</v>
      </c>
      <c r="C189" s="4">
        <v>3</v>
      </c>
      <c r="D189" s="4" t="s">
        <v>19</v>
      </c>
      <c r="E189" s="4">
        <v>29</v>
      </c>
      <c r="F189" s="4">
        <v>7.7750000000000004</v>
      </c>
      <c r="G189" s="4">
        <v>0</v>
      </c>
      <c r="H189" s="4">
        <v>0</v>
      </c>
      <c r="I189" s="4">
        <v>0.36</v>
      </c>
      <c r="J189" s="4">
        <v>0.94</v>
      </c>
      <c r="K189" s="4">
        <v>0</v>
      </c>
      <c r="L189" s="4">
        <v>0</v>
      </c>
      <c r="M189" s="4">
        <v>1</v>
      </c>
      <c r="N189" s="4">
        <v>0</v>
      </c>
      <c r="O189" s="4">
        <v>1</v>
      </c>
      <c r="P189" s="4">
        <v>1</v>
      </c>
      <c r="AC189" s="4">
        <v>-0.65199999999999991</v>
      </c>
      <c r="AD189" s="4">
        <v>-2.4399999999999998E-2</v>
      </c>
      <c r="AE189" s="4">
        <f t="shared" si="4"/>
        <v>0</v>
      </c>
      <c r="AF189" s="4">
        <f t="shared" si="4"/>
        <v>0</v>
      </c>
      <c r="AG189" s="4">
        <f t="shared" si="5"/>
        <v>0</v>
      </c>
      <c r="AH189" s="4">
        <f>(AG189-Table134[[#This Row],[Survived]])^2</f>
        <v>0</v>
      </c>
    </row>
    <row r="190" spans="1:34" x14ac:dyDescent="0.3">
      <c r="A190" s="4">
        <v>0</v>
      </c>
      <c r="B190" s="4" t="s">
        <v>18</v>
      </c>
      <c r="C190" s="4">
        <v>2</v>
      </c>
      <c r="D190" s="4" t="s">
        <v>19</v>
      </c>
      <c r="E190" s="4">
        <v>59</v>
      </c>
      <c r="F190" s="4">
        <v>13.5</v>
      </c>
      <c r="G190" s="4">
        <v>0</v>
      </c>
      <c r="H190" s="4">
        <v>0</v>
      </c>
      <c r="I190" s="4">
        <v>0.74</v>
      </c>
      <c r="J190" s="4">
        <v>1.1599999999999999</v>
      </c>
      <c r="K190" s="4">
        <v>0</v>
      </c>
      <c r="L190" s="4">
        <v>1</v>
      </c>
      <c r="M190" s="4">
        <v>1</v>
      </c>
      <c r="N190" s="4">
        <v>0</v>
      </c>
      <c r="O190" s="4">
        <v>1</v>
      </c>
      <c r="P190" s="4">
        <v>1</v>
      </c>
      <c r="AC190" s="4">
        <v>-0.35300000000000004</v>
      </c>
      <c r="AD190" s="4">
        <v>-0.13659999999999997</v>
      </c>
      <c r="AE190" s="4">
        <f t="shared" si="4"/>
        <v>0</v>
      </c>
      <c r="AF190" s="4">
        <f t="shared" si="4"/>
        <v>0</v>
      </c>
      <c r="AG190" s="4">
        <f t="shared" si="5"/>
        <v>0</v>
      </c>
      <c r="AH190" s="4">
        <f>(AG190-Table134[[#This Row],[Survived]])^2</f>
        <v>0</v>
      </c>
    </row>
    <row r="191" spans="1:34" x14ac:dyDescent="0.3">
      <c r="A191" s="4">
        <v>1</v>
      </c>
      <c r="B191" s="4" t="s">
        <v>18</v>
      </c>
      <c r="C191" s="4">
        <v>3</v>
      </c>
      <c r="D191" s="4" t="s">
        <v>21</v>
      </c>
      <c r="E191" s="4">
        <v>5</v>
      </c>
      <c r="F191" s="4">
        <v>31.387499999999999</v>
      </c>
      <c r="G191" s="4">
        <v>4</v>
      </c>
      <c r="H191" s="4">
        <v>2</v>
      </c>
      <c r="I191" s="4">
        <v>0.06</v>
      </c>
      <c r="J191" s="4">
        <v>1.51</v>
      </c>
      <c r="K191" s="4">
        <v>0</v>
      </c>
      <c r="L191" s="4">
        <v>0</v>
      </c>
      <c r="M191" s="4">
        <v>1</v>
      </c>
      <c r="N191" s="4">
        <v>0</v>
      </c>
      <c r="O191" s="4">
        <v>0</v>
      </c>
      <c r="P191" s="4">
        <v>1</v>
      </c>
      <c r="AC191" s="4">
        <v>0.78</v>
      </c>
      <c r="AD191" s="4">
        <v>0.19939999999999999</v>
      </c>
      <c r="AE191" s="4">
        <f t="shared" si="4"/>
        <v>0.78</v>
      </c>
      <c r="AF191" s="4">
        <f t="shared" si="4"/>
        <v>0.19939999999999999</v>
      </c>
      <c r="AG191" s="4">
        <f t="shared" si="5"/>
        <v>0.97940000000000005</v>
      </c>
      <c r="AH191" s="4">
        <f>(AG191-Table134[[#This Row],[Survived]])^2</f>
        <v>4.2435999999999803E-4</v>
      </c>
    </row>
    <row r="192" spans="1:34" x14ac:dyDescent="0.3">
      <c r="A192" s="4">
        <v>0</v>
      </c>
      <c r="B192" s="4" t="s">
        <v>18</v>
      </c>
      <c r="C192" s="4">
        <v>2</v>
      </c>
      <c r="D192" s="4" t="s">
        <v>19</v>
      </c>
      <c r="E192" s="4">
        <v>24</v>
      </c>
      <c r="F192" s="4">
        <v>10.5</v>
      </c>
      <c r="G192" s="4">
        <v>0</v>
      </c>
      <c r="H192" s="4">
        <v>0</v>
      </c>
      <c r="I192" s="4">
        <v>0.3</v>
      </c>
      <c r="J192" s="4">
        <v>1.06</v>
      </c>
      <c r="K192" s="4">
        <v>0</v>
      </c>
      <c r="L192" s="4">
        <v>1</v>
      </c>
      <c r="M192" s="4">
        <v>1</v>
      </c>
      <c r="N192" s="4">
        <v>0</v>
      </c>
      <c r="O192" s="4">
        <v>1</v>
      </c>
      <c r="P192" s="4">
        <v>1</v>
      </c>
      <c r="AC192" s="4">
        <v>-0.42899999999999999</v>
      </c>
      <c r="AD192" s="4">
        <v>-0.27460000000000001</v>
      </c>
      <c r="AE192" s="4">
        <f t="shared" si="4"/>
        <v>0</v>
      </c>
      <c r="AF192" s="4">
        <f t="shared" si="4"/>
        <v>0</v>
      </c>
      <c r="AG192" s="4">
        <f t="shared" si="5"/>
        <v>0</v>
      </c>
      <c r="AH192" s="4">
        <f>(AG192-Table134[[#This Row],[Survived]])^2</f>
        <v>0</v>
      </c>
    </row>
    <row r="193" spans="1:34" x14ac:dyDescent="0.3">
      <c r="A193" s="4">
        <v>0</v>
      </c>
      <c r="B193" s="4" t="s">
        <v>18</v>
      </c>
      <c r="C193" s="4">
        <v>2</v>
      </c>
      <c r="D193" s="4" t="s">
        <v>19</v>
      </c>
      <c r="E193" s="4">
        <v>44</v>
      </c>
      <c r="F193" s="4">
        <v>26</v>
      </c>
      <c r="G193" s="4">
        <v>1</v>
      </c>
      <c r="H193" s="4">
        <v>0</v>
      </c>
      <c r="I193" s="4">
        <v>0.55000000000000004</v>
      </c>
      <c r="J193" s="4">
        <v>1.43</v>
      </c>
      <c r="K193" s="4">
        <v>0</v>
      </c>
      <c r="L193" s="4">
        <v>1</v>
      </c>
      <c r="M193" s="4">
        <v>1</v>
      </c>
      <c r="N193" s="4">
        <v>0</v>
      </c>
      <c r="O193" s="4">
        <v>1</v>
      </c>
      <c r="P193" s="4">
        <v>1</v>
      </c>
      <c r="AC193" s="4">
        <v>-4.4500000000000053E-2</v>
      </c>
      <c r="AD193" s="4">
        <v>-0.25629999999999997</v>
      </c>
      <c r="AE193" s="4">
        <f t="shared" si="4"/>
        <v>0</v>
      </c>
      <c r="AF193" s="4">
        <f t="shared" si="4"/>
        <v>0</v>
      </c>
      <c r="AG193" s="4">
        <f t="shared" si="5"/>
        <v>0</v>
      </c>
      <c r="AH193" s="4">
        <f>(AG193-Table134[[#This Row],[Survived]])^2</f>
        <v>0</v>
      </c>
    </row>
    <row r="194" spans="1:34" x14ac:dyDescent="0.3">
      <c r="A194" s="4">
        <v>1</v>
      </c>
      <c r="B194" s="4" t="s">
        <v>18</v>
      </c>
      <c r="C194" s="4">
        <v>2</v>
      </c>
      <c r="D194" s="4" t="s">
        <v>21</v>
      </c>
      <c r="E194" s="4">
        <v>8</v>
      </c>
      <c r="F194" s="4">
        <v>26.25</v>
      </c>
      <c r="G194" s="4">
        <v>0</v>
      </c>
      <c r="H194" s="4">
        <v>2</v>
      </c>
      <c r="I194" s="4">
        <v>0.1</v>
      </c>
      <c r="J194" s="4">
        <v>1.44</v>
      </c>
      <c r="K194" s="4">
        <v>0</v>
      </c>
      <c r="L194" s="4">
        <v>1</v>
      </c>
      <c r="M194" s="4">
        <v>1</v>
      </c>
      <c r="N194" s="4">
        <v>0</v>
      </c>
      <c r="O194" s="4">
        <v>0</v>
      </c>
      <c r="P194" s="4">
        <v>1</v>
      </c>
      <c r="AC194" s="4">
        <v>-0.24100000000000002</v>
      </c>
      <c r="AD194" s="4">
        <v>5.4600000000000017E-2</v>
      </c>
      <c r="AE194" s="4">
        <f t="shared" si="4"/>
        <v>0</v>
      </c>
      <c r="AF194" s="4">
        <f t="shared" si="4"/>
        <v>5.4600000000000017E-2</v>
      </c>
      <c r="AG194" s="4">
        <f t="shared" si="5"/>
        <v>5.4600000000000017E-2</v>
      </c>
      <c r="AH194" s="4">
        <f>(AG194-Table134[[#This Row],[Survived]])^2</f>
        <v>0.89378116000000007</v>
      </c>
    </row>
    <row r="195" spans="1:34" x14ac:dyDescent="0.3">
      <c r="A195" s="4">
        <v>0</v>
      </c>
      <c r="B195" s="4" t="s">
        <v>18</v>
      </c>
      <c r="C195" s="4">
        <v>2</v>
      </c>
      <c r="D195" s="4" t="s">
        <v>19</v>
      </c>
      <c r="E195" s="4">
        <v>19</v>
      </c>
      <c r="F195" s="4">
        <v>10.5</v>
      </c>
      <c r="G195" s="4">
        <v>0</v>
      </c>
      <c r="H195" s="4">
        <v>0</v>
      </c>
      <c r="I195" s="4">
        <v>0.24</v>
      </c>
      <c r="J195" s="4">
        <v>1.06</v>
      </c>
      <c r="K195" s="4">
        <v>0</v>
      </c>
      <c r="L195" s="4">
        <v>1</v>
      </c>
      <c r="M195" s="4">
        <v>1</v>
      </c>
      <c r="N195" s="4">
        <v>0</v>
      </c>
      <c r="O195" s="4">
        <v>1</v>
      </c>
      <c r="P195" s="4">
        <v>1</v>
      </c>
      <c r="AC195" s="4">
        <v>-0.438</v>
      </c>
      <c r="AD195" s="4">
        <v>-0.29559999999999992</v>
      </c>
      <c r="AE195" s="4">
        <f t="shared" si="4"/>
        <v>0</v>
      </c>
      <c r="AF195" s="4">
        <f t="shared" si="4"/>
        <v>0</v>
      </c>
      <c r="AG195" s="4">
        <f t="shared" si="5"/>
        <v>0</v>
      </c>
      <c r="AH195" s="4">
        <f>(AG195-Table134[[#This Row],[Survived]])^2</f>
        <v>0</v>
      </c>
    </row>
    <row r="196" spans="1:34" x14ac:dyDescent="0.3">
      <c r="A196" s="4">
        <v>0</v>
      </c>
      <c r="B196" s="4" t="s">
        <v>18</v>
      </c>
      <c r="C196" s="4">
        <v>2</v>
      </c>
      <c r="D196" s="4" t="s">
        <v>19</v>
      </c>
      <c r="E196" s="4">
        <v>33</v>
      </c>
      <c r="F196" s="4">
        <v>12.275</v>
      </c>
      <c r="G196" s="4">
        <v>0</v>
      </c>
      <c r="H196" s="4">
        <v>0</v>
      </c>
      <c r="I196" s="4">
        <v>0.41</v>
      </c>
      <c r="J196" s="4">
        <v>1.1200000000000001</v>
      </c>
      <c r="K196" s="4">
        <v>0</v>
      </c>
      <c r="L196" s="4">
        <v>1</v>
      </c>
      <c r="M196" s="4">
        <v>1</v>
      </c>
      <c r="N196" s="4">
        <v>0</v>
      </c>
      <c r="O196" s="4">
        <v>1</v>
      </c>
      <c r="P196" s="4">
        <v>1</v>
      </c>
      <c r="AC196" s="4">
        <v>-0.40649999999999997</v>
      </c>
      <c r="AD196" s="4">
        <v>-0.24570000000000003</v>
      </c>
      <c r="AE196" s="4">
        <f t="shared" si="4"/>
        <v>0</v>
      </c>
      <c r="AF196" s="4">
        <f t="shared" si="4"/>
        <v>0</v>
      </c>
      <c r="AG196" s="4">
        <f t="shared" si="5"/>
        <v>0</v>
      </c>
      <c r="AH196" s="4">
        <f>(AG196-Table134[[#This Row],[Survived]])^2</f>
        <v>0</v>
      </c>
    </row>
    <row r="197" spans="1:34" x14ac:dyDescent="0.3">
      <c r="A197" s="4">
        <v>0</v>
      </c>
      <c r="B197" s="4" t="s">
        <v>18</v>
      </c>
      <c r="C197" s="4">
        <v>2</v>
      </c>
      <c r="D197" s="4" t="s">
        <v>19</v>
      </c>
      <c r="E197" s="4">
        <v>29</v>
      </c>
      <c r="F197" s="4">
        <v>10.5</v>
      </c>
      <c r="G197" s="4">
        <v>0</v>
      </c>
      <c r="H197" s="4">
        <v>0</v>
      </c>
      <c r="I197" s="4">
        <v>0.36</v>
      </c>
      <c r="J197" s="4">
        <v>1.06</v>
      </c>
      <c r="K197" s="4">
        <v>0</v>
      </c>
      <c r="L197" s="4">
        <v>1</v>
      </c>
      <c r="M197" s="4">
        <v>1</v>
      </c>
      <c r="N197" s="4">
        <v>0</v>
      </c>
      <c r="O197" s="4">
        <v>1</v>
      </c>
      <c r="P197" s="4">
        <v>1</v>
      </c>
      <c r="AC197" s="4">
        <v>-0.42</v>
      </c>
      <c r="AD197" s="4">
        <v>-0.25359999999999999</v>
      </c>
      <c r="AE197" s="4">
        <f t="shared" ref="AE197:AF260" si="6">IF(AC197&lt;0,0,AC197)</f>
        <v>0</v>
      </c>
      <c r="AF197" s="4">
        <f t="shared" si="6"/>
        <v>0</v>
      </c>
      <c r="AG197" s="4">
        <f t="shared" ref="AG197:AG260" si="7">AE197+AF197</f>
        <v>0</v>
      </c>
      <c r="AH197" s="4">
        <f>(AG197-Table134[[#This Row],[Survived]])^2</f>
        <v>0</v>
      </c>
    </row>
    <row r="198" spans="1:34" x14ac:dyDescent="0.3">
      <c r="A198" s="4">
        <v>0</v>
      </c>
      <c r="B198" s="4" t="s">
        <v>18</v>
      </c>
      <c r="C198" s="4">
        <v>3</v>
      </c>
      <c r="D198" s="4" t="s">
        <v>19</v>
      </c>
      <c r="E198" s="4">
        <v>22</v>
      </c>
      <c r="F198" s="4">
        <v>7.125</v>
      </c>
      <c r="G198" s="4">
        <v>0</v>
      </c>
      <c r="H198" s="4">
        <v>0</v>
      </c>
      <c r="I198" s="4">
        <v>0.28000000000000003</v>
      </c>
      <c r="J198" s="4">
        <v>0.91</v>
      </c>
      <c r="K198" s="4">
        <v>0</v>
      </c>
      <c r="L198" s="4">
        <v>0</v>
      </c>
      <c r="M198" s="4">
        <v>1</v>
      </c>
      <c r="N198" s="4">
        <v>0</v>
      </c>
      <c r="O198" s="4">
        <v>1</v>
      </c>
      <c r="P198" s="4">
        <v>1</v>
      </c>
      <c r="AC198" s="4">
        <v>-0.66700000000000004</v>
      </c>
      <c r="AD198" s="4">
        <v>-4.7599999999999996E-2</v>
      </c>
      <c r="AE198" s="4">
        <f t="shared" si="6"/>
        <v>0</v>
      </c>
      <c r="AF198" s="4">
        <f t="shared" si="6"/>
        <v>0</v>
      </c>
      <c r="AG198" s="4">
        <f t="shared" si="7"/>
        <v>0</v>
      </c>
      <c r="AH198" s="4">
        <f>(AG198-Table134[[#This Row],[Survived]])^2</f>
        <v>0</v>
      </c>
    </row>
    <row r="199" spans="1:34" x14ac:dyDescent="0.3">
      <c r="A199" s="4">
        <v>0</v>
      </c>
      <c r="B199" s="4" t="s">
        <v>20</v>
      </c>
      <c r="C199" s="4">
        <v>3</v>
      </c>
      <c r="D199" s="4" t="s">
        <v>19</v>
      </c>
      <c r="E199" s="4">
        <v>30</v>
      </c>
      <c r="F199" s="4">
        <v>7.2249999999999996</v>
      </c>
      <c r="G199" s="4">
        <v>0</v>
      </c>
      <c r="H199" s="4">
        <v>0</v>
      </c>
      <c r="I199" s="4">
        <v>0.38</v>
      </c>
      <c r="J199" s="4">
        <v>0.92</v>
      </c>
      <c r="K199" s="4">
        <v>0</v>
      </c>
      <c r="L199" s="4">
        <v>0</v>
      </c>
      <c r="M199" s="4">
        <v>0</v>
      </c>
      <c r="N199" s="4">
        <v>1</v>
      </c>
      <c r="O199" s="4">
        <v>1</v>
      </c>
      <c r="P199" s="4">
        <v>1</v>
      </c>
      <c r="AC199" s="4">
        <v>-0.39099999999999996</v>
      </c>
      <c r="AD199" s="4">
        <v>-0.55420000000000003</v>
      </c>
      <c r="AE199" s="4">
        <f t="shared" si="6"/>
        <v>0</v>
      </c>
      <c r="AF199" s="4">
        <f t="shared" si="6"/>
        <v>0</v>
      </c>
      <c r="AG199" s="4">
        <f t="shared" si="7"/>
        <v>0</v>
      </c>
      <c r="AH199" s="4">
        <f>(AG199-Table134[[#This Row],[Survived]])^2</f>
        <v>0</v>
      </c>
    </row>
    <row r="200" spans="1:34" x14ac:dyDescent="0.3">
      <c r="A200" s="4">
        <v>0</v>
      </c>
      <c r="B200" s="4" t="s">
        <v>22</v>
      </c>
      <c r="C200" s="4">
        <v>1</v>
      </c>
      <c r="D200" s="4" t="s">
        <v>19</v>
      </c>
      <c r="E200" s="4">
        <v>44</v>
      </c>
      <c r="F200" s="4">
        <v>90</v>
      </c>
      <c r="G200" s="4">
        <v>2</v>
      </c>
      <c r="H200" s="4">
        <v>0</v>
      </c>
      <c r="I200" s="4">
        <v>0.55000000000000004</v>
      </c>
      <c r="J200" s="4">
        <v>1.96</v>
      </c>
      <c r="K200" s="4">
        <v>1</v>
      </c>
      <c r="L200" s="4">
        <v>0</v>
      </c>
      <c r="M200" s="4">
        <v>0</v>
      </c>
      <c r="N200" s="4">
        <v>0</v>
      </c>
      <c r="O200" s="4">
        <v>1</v>
      </c>
      <c r="P200" s="4">
        <v>1</v>
      </c>
      <c r="AC200" s="4">
        <v>0.5585</v>
      </c>
      <c r="AD200" s="4">
        <v>-0.13109999999999997</v>
      </c>
      <c r="AE200" s="4">
        <f t="shared" si="6"/>
        <v>0.5585</v>
      </c>
      <c r="AF200" s="4">
        <f t="shared" si="6"/>
        <v>0</v>
      </c>
      <c r="AG200" s="4">
        <f t="shared" si="7"/>
        <v>0.5585</v>
      </c>
      <c r="AH200" s="4">
        <f>(AG200-Table134[[#This Row],[Survived]])^2</f>
        <v>0.31192225000000001</v>
      </c>
    </row>
    <row r="201" spans="1:34" x14ac:dyDescent="0.3">
      <c r="A201" s="4">
        <v>0</v>
      </c>
      <c r="B201" s="4" t="s">
        <v>18</v>
      </c>
      <c r="C201" s="4">
        <v>3</v>
      </c>
      <c r="D201" s="4" t="s">
        <v>21</v>
      </c>
      <c r="E201" s="4">
        <v>25</v>
      </c>
      <c r="F201" s="4">
        <v>7.7750000000000004</v>
      </c>
      <c r="G201" s="4">
        <v>0</v>
      </c>
      <c r="H201" s="4">
        <v>0</v>
      </c>
      <c r="I201" s="4">
        <v>0.31</v>
      </c>
      <c r="J201" s="4">
        <v>0.94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1</v>
      </c>
      <c r="AC201" s="4">
        <v>-0.33949999999999997</v>
      </c>
      <c r="AD201" s="4">
        <v>0.13809999999999997</v>
      </c>
      <c r="AE201" s="4">
        <f t="shared" si="6"/>
        <v>0</v>
      </c>
      <c r="AF201" s="4">
        <f t="shared" si="6"/>
        <v>0.13809999999999997</v>
      </c>
      <c r="AG201" s="4">
        <f t="shared" si="7"/>
        <v>0.13809999999999997</v>
      </c>
      <c r="AH201" s="4">
        <f>(AG201-Table134[[#This Row],[Survived]])^2</f>
        <v>1.9071609999999992E-2</v>
      </c>
    </row>
    <row r="202" spans="1:34" x14ac:dyDescent="0.3">
      <c r="A202" s="4">
        <v>1</v>
      </c>
      <c r="B202" s="4" t="s">
        <v>18</v>
      </c>
      <c r="C202" s="4">
        <v>2</v>
      </c>
      <c r="D202" s="4" t="s">
        <v>21</v>
      </c>
      <c r="E202" s="4">
        <v>24</v>
      </c>
      <c r="F202" s="4">
        <v>14.5</v>
      </c>
      <c r="G202" s="4">
        <v>0</v>
      </c>
      <c r="H202" s="4">
        <v>2</v>
      </c>
      <c r="I202" s="4">
        <v>0.3</v>
      </c>
      <c r="J202" s="4">
        <v>1.19</v>
      </c>
      <c r="K202" s="4">
        <v>0</v>
      </c>
      <c r="L202" s="4">
        <v>1</v>
      </c>
      <c r="M202" s="4">
        <v>1</v>
      </c>
      <c r="N202" s="4">
        <v>0</v>
      </c>
      <c r="O202" s="4">
        <v>0</v>
      </c>
      <c r="P202" s="4">
        <v>1</v>
      </c>
      <c r="AC202" s="4">
        <v>-0.23600000000000002</v>
      </c>
      <c r="AD202" s="4">
        <v>0.16460000000000002</v>
      </c>
      <c r="AE202" s="4">
        <f t="shared" si="6"/>
        <v>0</v>
      </c>
      <c r="AF202" s="4">
        <f t="shared" si="6"/>
        <v>0.16460000000000002</v>
      </c>
      <c r="AG202" s="4">
        <f t="shared" si="7"/>
        <v>0.16460000000000002</v>
      </c>
      <c r="AH202" s="4">
        <f>(AG202-Table134[[#This Row],[Survived]])^2</f>
        <v>0.6978931599999999</v>
      </c>
    </row>
    <row r="203" spans="1:34" x14ac:dyDescent="0.3">
      <c r="A203" s="4">
        <v>1</v>
      </c>
      <c r="B203" s="4" t="s">
        <v>18</v>
      </c>
      <c r="C203" s="4">
        <v>1</v>
      </c>
      <c r="D203" s="4" t="s">
        <v>19</v>
      </c>
      <c r="E203" s="4">
        <v>37</v>
      </c>
      <c r="F203" s="4">
        <v>52.554200000000002</v>
      </c>
      <c r="G203" s="4">
        <v>1</v>
      </c>
      <c r="H203" s="4">
        <v>1</v>
      </c>
      <c r="I203" s="4">
        <v>0.46</v>
      </c>
      <c r="J203" s="4">
        <v>1.73</v>
      </c>
      <c r="K203" s="4">
        <v>1</v>
      </c>
      <c r="L203" s="4">
        <v>0</v>
      </c>
      <c r="M203" s="4">
        <v>1</v>
      </c>
      <c r="N203" s="4">
        <v>0</v>
      </c>
      <c r="O203" s="4">
        <v>1</v>
      </c>
      <c r="P203" s="4">
        <v>1</v>
      </c>
      <c r="AC203" s="4">
        <v>-0.35799999999999998</v>
      </c>
      <c r="AD203" s="4">
        <v>0.24420000000000006</v>
      </c>
      <c r="AE203" s="4">
        <f t="shared" si="6"/>
        <v>0</v>
      </c>
      <c r="AF203" s="4">
        <f t="shared" si="6"/>
        <v>0.24420000000000006</v>
      </c>
      <c r="AG203" s="4">
        <f t="shared" si="7"/>
        <v>0.24420000000000006</v>
      </c>
      <c r="AH203" s="4">
        <f>(AG203-Table134[[#This Row],[Survived]])^2</f>
        <v>0.57123363999999988</v>
      </c>
    </row>
    <row r="204" spans="1:34" x14ac:dyDescent="0.3">
      <c r="A204" s="4">
        <v>0</v>
      </c>
      <c r="B204" s="4" t="s">
        <v>18</v>
      </c>
      <c r="C204" s="4">
        <v>2</v>
      </c>
      <c r="D204" s="4" t="s">
        <v>19</v>
      </c>
      <c r="E204" s="4">
        <v>54</v>
      </c>
      <c r="F204" s="4">
        <v>26</v>
      </c>
      <c r="G204" s="4">
        <v>1</v>
      </c>
      <c r="H204" s="4">
        <v>0</v>
      </c>
      <c r="I204" s="4">
        <v>0.68</v>
      </c>
      <c r="J204" s="4">
        <v>1.43</v>
      </c>
      <c r="K204" s="4">
        <v>0</v>
      </c>
      <c r="L204" s="4">
        <v>1</v>
      </c>
      <c r="M204" s="4">
        <v>1</v>
      </c>
      <c r="N204" s="4">
        <v>0</v>
      </c>
      <c r="O204" s="4">
        <v>1</v>
      </c>
      <c r="P204" s="4">
        <v>1</v>
      </c>
      <c r="AC204" s="4">
        <v>-2.4999999999999984E-2</v>
      </c>
      <c r="AD204" s="4">
        <v>-0.21080000000000002</v>
      </c>
      <c r="AE204" s="4">
        <f t="shared" si="6"/>
        <v>0</v>
      </c>
      <c r="AF204" s="4">
        <f t="shared" si="6"/>
        <v>0</v>
      </c>
      <c r="AG204" s="4">
        <f t="shared" si="7"/>
        <v>0</v>
      </c>
      <c r="AH204" s="4">
        <f>(AG204-Table134[[#This Row],[Survived]])^2</f>
        <v>0</v>
      </c>
    </row>
    <row r="205" spans="1:34" x14ac:dyDescent="0.3">
      <c r="A205" s="4">
        <v>0</v>
      </c>
      <c r="B205" s="4" t="s">
        <v>18</v>
      </c>
      <c r="C205" s="4">
        <v>3</v>
      </c>
      <c r="D205" s="4" t="s">
        <v>21</v>
      </c>
      <c r="E205" s="4">
        <v>29</v>
      </c>
      <c r="F205" s="4">
        <v>10.4625</v>
      </c>
      <c r="G205" s="4">
        <v>1</v>
      </c>
      <c r="H205" s="4">
        <v>1</v>
      </c>
      <c r="I205" s="4">
        <v>0.36</v>
      </c>
      <c r="J205" s="4">
        <v>1.06</v>
      </c>
      <c r="K205" s="4">
        <v>0</v>
      </c>
      <c r="L205" s="4">
        <v>0</v>
      </c>
      <c r="M205" s="4">
        <v>1</v>
      </c>
      <c r="N205" s="4">
        <v>0</v>
      </c>
      <c r="O205" s="4">
        <v>0</v>
      </c>
      <c r="P205" s="4">
        <v>1</v>
      </c>
      <c r="AC205" s="4">
        <v>-7.9999999999999974E-2</v>
      </c>
      <c r="AD205" s="4">
        <v>0.26640000000000003</v>
      </c>
      <c r="AE205" s="4">
        <f t="shared" si="6"/>
        <v>0</v>
      </c>
      <c r="AF205" s="4">
        <f t="shared" si="6"/>
        <v>0.26640000000000003</v>
      </c>
      <c r="AG205" s="4">
        <f t="shared" si="7"/>
        <v>0.26640000000000003</v>
      </c>
      <c r="AH205" s="4">
        <f>(AG205-Table134[[#This Row],[Survived]])^2</f>
        <v>7.0968960000000011E-2</v>
      </c>
    </row>
    <row r="206" spans="1:34" x14ac:dyDescent="0.3">
      <c r="A206" s="4">
        <v>0</v>
      </c>
      <c r="B206" s="4" t="s">
        <v>18</v>
      </c>
      <c r="C206" s="4">
        <v>1</v>
      </c>
      <c r="D206" s="4" t="s">
        <v>19</v>
      </c>
      <c r="E206" s="4">
        <v>62</v>
      </c>
      <c r="F206" s="4">
        <v>26.55</v>
      </c>
      <c r="G206" s="4">
        <v>0</v>
      </c>
      <c r="H206" s="4">
        <v>0</v>
      </c>
      <c r="I206" s="4">
        <v>0.78</v>
      </c>
      <c r="J206" s="4">
        <v>1.44</v>
      </c>
      <c r="K206" s="4">
        <v>1</v>
      </c>
      <c r="L206" s="4">
        <v>0</v>
      </c>
      <c r="M206" s="4">
        <v>1</v>
      </c>
      <c r="N206" s="4">
        <v>0</v>
      </c>
      <c r="O206" s="4">
        <v>1</v>
      </c>
      <c r="P206" s="4">
        <v>1</v>
      </c>
      <c r="AC206" s="4">
        <v>-0.57899999999999996</v>
      </c>
      <c r="AD206" s="4">
        <v>0.27259999999999995</v>
      </c>
      <c r="AE206" s="4">
        <f t="shared" si="6"/>
        <v>0</v>
      </c>
      <c r="AF206" s="4">
        <f t="shared" si="6"/>
        <v>0.27259999999999995</v>
      </c>
      <c r="AG206" s="4">
        <f t="shared" si="7"/>
        <v>0.27259999999999995</v>
      </c>
      <c r="AH206" s="4">
        <f>(AG206-Table134[[#This Row],[Survived]])^2</f>
        <v>7.4310759999999976E-2</v>
      </c>
    </row>
    <row r="207" spans="1:34" x14ac:dyDescent="0.3">
      <c r="A207" s="4">
        <v>0</v>
      </c>
      <c r="B207" s="4" t="s">
        <v>18</v>
      </c>
      <c r="C207" s="4">
        <v>3</v>
      </c>
      <c r="D207" s="4" t="s">
        <v>19</v>
      </c>
      <c r="E207" s="4">
        <v>30</v>
      </c>
      <c r="F207" s="4">
        <v>16.100000000000001</v>
      </c>
      <c r="G207" s="4">
        <v>1</v>
      </c>
      <c r="H207" s="4">
        <v>0</v>
      </c>
      <c r="I207" s="4">
        <v>0.38</v>
      </c>
      <c r="J207" s="4">
        <v>1.23</v>
      </c>
      <c r="K207" s="4">
        <v>0</v>
      </c>
      <c r="L207" s="4">
        <v>0</v>
      </c>
      <c r="M207" s="4">
        <v>1</v>
      </c>
      <c r="N207" s="4">
        <v>0</v>
      </c>
      <c r="O207" s="4">
        <v>1</v>
      </c>
      <c r="P207" s="4">
        <v>1</v>
      </c>
      <c r="AC207" s="4">
        <v>-0.31</v>
      </c>
      <c r="AD207" s="4">
        <v>-7.3800000000000004E-2</v>
      </c>
      <c r="AE207" s="4">
        <f t="shared" si="6"/>
        <v>0</v>
      </c>
      <c r="AF207" s="4">
        <f t="shared" si="6"/>
        <v>0</v>
      </c>
      <c r="AG207" s="4">
        <f t="shared" si="7"/>
        <v>0</v>
      </c>
      <c r="AH207" s="4">
        <f>(AG207-Table134[[#This Row],[Survived]])^2</f>
        <v>0</v>
      </c>
    </row>
    <row r="208" spans="1:34" x14ac:dyDescent="0.3">
      <c r="A208" s="4">
        <v>0</v>
      </c>
      <c r="B208" s="4" t="s">
        <v>18</v>
      </c>
      <c r="C208" s="4">
        <v>3</v>
      </c>
      <c r="D208" s="4" t="s">
        <v>21</v>
      </c>
      <c r="E208" s="4">
        <v>41</v>
      </c>
      <c r="F208" s="4">
        <v>20.212499999999999</v>
      </c>
      <c r="G208" s="4">
        <v>0</v>
      </c>
      <c r="H208" s="4">
        <v>2</v>
      </c>
      <c r="I208" s="4">
        <v>0.51</v>
      </c>
      <c r="J208" s="4">
        <v>1.33</v>
      </c>
      <c r="K208" s="4">
        <v>0</v>
      </c>
      <c r="L208" s="4">
        <v>0</v>
      </c>
      <c r="M208" s="4">
        <v>1</v>
      </c>
      <c r="N208" s="4">
        <v>0</v>
      </c>
      <c r="O208" s="4">
        <v>0</v>
      </c>
      <c r="P208" s="4">
        <v>1</v>
      </c>
      <c r="AC208" s="4">
        <v>-0.41049999999999998</v>
      </c>
      <c r="AD208" s="4">
        <v>0.42570000000000002</v>
      </c>
      <c r="AE208" s="4">
        <f t="shared" si="6"/>
        <v>0</v>
      </c>
      <c r="AF208" s="4">
        <f t="shared" si="6"/>
        <v>0.42570000000000002</v>
      </c>
      <c r="AG208" s="4">
        <f t="shared" si="7"/>
        <v>0.42570000000000002</v>
      </c>
      <c r="AH208" s="4">
        <f>(AG208-Table134[[#This Row],[Survived]])^2</f>
        <v>0.18122049000000001</v>
      </c>
    </row>
    <row r="209" spans="1:34" x14ac:dyDescent="0.3">
      <c r="A209" s="4">
        <v>1</v>
      </c>
      <c r="B209" s="4" t="s">
        <v>20</v>
      </c>
      <c r="C209" s="4">
        <v>3</v>
      </c>
      <c r="D209" s="4" t="s">
        <v>21</v>
      </c>
      <c r="E209" s="4">
        <v>29</v>
      </c>
      <c r="F209" s="4">
        <v>15.245799999999999</v>
      </c>
      <c r="G209" s="4">
        <v>0</v>
      </c>
      <c r="H209" s="4">
        <v>2</v>
      </c>
      <c r="I209" s="4">
        <v>0.36</v>
      </c>
      <c r="J209" s="4">
        <v>1.21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1</v>
      </c>
      <c r="AC209" s="4">
        <v>-0.18500000000000003</v>
      </c>
      <c r="AD209" s="4">
        <v>-0.14759999999999998</v>
      </c>
      <c r="AE209" s="4">
        <f t="shared" si="6"/>
        <v>0</v>
      </c>
      <c r="AF209" s="4">
        <f t="shared" si="6"/>
        <v>0</v>
      </c>
      <c r="AG209" s="4">
        <f t="shared" si="7"/>
        <v>0</v>
      </c>
      <c r="AH209" s="4">
        <f>(AG209-Table134[[#This Row],[Survived]])^2</f>
        <v>1</v>
      </c>
    </row>
    <row r="210" spans="1:34" x14ac:dyDescent="0.3">
      <c r="A210" s="4">
        <v>1</v>
      </c>
      <c r="B210" s="4" t="s">
        <v>18</v>
      </c>
      <c r="C210" s="4">
        <v>1</v>
      </c>
      <c r="D210" s="4" t="s">
        <v>21</v>
      </c>
      <c r="E210" s="4">
        <v>30</v>
      </c>
      <c r="F210" s="4">
        <v>86.5</v>
      </c>
      <c r="G210" s="4">
        <v>0</v>
      </c>
      <c r="H210" s="4">
        <v>0</v>
      </c>
      <c r="I210" s="4">
        <v>0.38</v>
      </c>
      <c r="J210" s="4">
        <v>1.94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4">
        <v>1</v>
      </c>
      <c r="AC210" s="4">
        <v>-0.26900000000000002</v>
      </c>
      <c r="AD210" s="4">
        <v>0.23259999999999995</v>
      </c>
      <c r="AE210" s="4">
        <f t="shared" si="6"/>
        <v>0</v>
      </c>
      <c r="AF210" s="4">
        <f t="shared" si="6"/>
        <v>0.23259999999999995</v>
      </c>
      <c r="AG210" s="4">
        <f t="shared" si="7"/>
        <v>0.23259999999999995</v>
      </c>
      <c r="AH210" s="4">
        <f>(AG210-Table134[[#This Row],[Survived]])^2</f>
        <v>0.58890276000000008</v>
      </c>
    </row>
    <row r="211" spans="1:34" x14ac:dyDescent="0.3">
      <c r="A211" s="4">
        <v>1</v>
      </c>
      <c r="B211" s="4" t="s">
        <v>20</v>
      </c>
      <c r="C211" s="4">
        <v>1</v>
      </c>
      <c r="D211" s="4" t="s">
        <v>21</v>
      </c>
      <c r="E211" s="4">
        <v>35</v>
      </c>
      <c r="F211" s="4">
        <v>512.32920000000001</v>
      </c>
      <c r="G211" s="4">
        <v>0</v>
      </c>
      <c r="H211" s="4">
        <v>0</v>
      </c>
      <c r="I211" s="4">
        <v>0.44</v>
      </c>
      <c r="J211" s="4">
        <v>2.71</v>
      </c>
      <c r="K211" s="4">
        <v>1</v>
      </c>
      <c r="L211" s="4">
        <v>0</v>
      </c>
      <c r="M211" s="4">
        <v>0</v>
      </c>
      <c r="N211" s="4">
        <v>1</v>
      </c>
      <c r="O211" s="4">
        <v>0</v>
      </c>
      <c r="P211" s="4">
        <v>1</v>
      </c>
      <c r="AC211" s="4">
        <v>7.7000000000000055E-2</v>
      </c>
      <c r="AD211" s="4">
        <v>-0.40959999999999991</v>
      </c>
      <c r="AE211" s="4">
        <f t="shared" si="6"/>
        <v>7.7000000000000055E-2</v>
      </c>
      <c r="AF211" s="4">
        <f t="shared" si="6"/>
        <v>0</v>
      </c>
      <c r="AG211" s="4">
        <f t="shared" si="7"/>
        <v>7.7000000000000055E-2</v>
      </c>
      <c r="AH211" s="4">
        <f>(AG211-Table134[[#This Row],[Survived]])^2</f>
        <v>0.85192899999999983</v>
      </c>
    </row>
    <row r="212" spans="1:34" x14ac:dyDescent="0.3">
      <c r="A212" s="4">
        <v>1</v>
      </c>
      <c r="B212" s="4" t="s">
        <v>18</v>
      </c>
      <c r="C212" s="4">
        <v>2</v>
      </c>
      <c r="D212" s="4" t="s">
        <v>21</v>
      </c>
      <c r="E212" s="4">
        <v>50</v>
      </c>
      <c r="F212" s="4">
        <v>26</v>
      </c>
      <c r="G212" s="4">
        <v>0</v>
      </c>
      <c r="H212" s="4">
        <v>1</v>
      </c>
      <c r="I212" s="4">
        <v>0.62</v>
      </c>
      <c r="J212" s="4">
        <v>1.43</v>
      </c>
      <c r="K212" s="4">
        <v>0</v>
      </c>
      <c r="L212" s="4">
        <v>1</v>
      </c>
      <c r="M212" s="4">
        <v>1</v>
      </c>
      <c r="N212" s="4">
        <v>0</v>
      </c>
      <c r="O212" s="4">
        <v>0</v>
      </c>
      <c r="P212" s="4">
        <v>1</v>
      </c>
      <c r="AC212" s="4">
        <v>-9.3999999999999986E-2</v>
      </c>
      <c r="AD212" s="4">
        <v>9.8199999999999982E-2</v>
      </c>
      <c r="AE212" s="4">
        <f t="shared" si="6"/>
        <v>0</v>
      </c>
      <c r="AF212" s="4">
        <f t="shared" si="6"/>
        <v>9.8199999999999982E-2</v>
      </c>
      <c r="AG212" s="4">
        <f t="shared" si="7"/>
        <v>9.8199999999999982E-2</v>
      </c>
      <c r="AH212" s="4">
        <f>(AG212-Table134[[#This Row],[Survived]])^2</f>
        <v>0.81324324000000003</v>
      </c>
    </row>
    <row r="213" spans="1:34" x14ac:dyDescent="0.3">
      <c r="A213" s="4">
        <v>1</v>
      </c>
      <c r="B213" s="4" t="s">
        <v>18</v>
      </c>
      <c r="C213" s="4">
        <v>3</v>
      </c>
      <c r="D213" s="4" t="s">
        <v>19</v>
      </c>
      <c r="E213" s="4">
        <v>3</v>
      </c>
      <c r="F213" s="4">
        <v>31.387499999999999</v>
      </c>
      <c r="G213" s="4">
        <v>4</v>
      </c>
      <c r="H213" s="4">
        <v>2</v>
      </c>
      <c r="I213" s="4">
        <v>0.04</v>
      </c>
      <c r="J213" s="4">
        <v>1.51</v>
      </c>
      <c r="K213" s="4">
        <v>0</v>
      </c>
      <c r="L213" s="4">
        <v>0</v>
      </c>
      <c r="M213" s="4">
        <v>1</v>
      </c>
      <c r="N213" s="4">
        <v>0</v>
      </c>
      <c r="O213" s="4">
        <v>1</v>
      </c>
      <c r="P213" s="4">
        <v>1</v>
      </c>
      <c r="AC213" s="4">
        <v>0.45700000000000013</v>
      </c>
      <c r="AD213" s="4">
        <v>1.2400000000000001E-2</v>
      </c>
      <c r="AE213" s="4">
        <f t="shared" si="6"/>
        <v>0.45700000000000013</v>
      </c>
      <c r="AF213" s="4">
        <f t="shared" si="6"/>
        <v>1.2400000000000001E-2</v>
      </c>
      <c r="AG213" s="4">
        <f t="shared" si="7"/>
        <v>0.46940000000000015</v>
      </c>
      <c r="AH213" s="4">
        <f>(AG213-Table134[[#This Row],[Survived]])^2</f>
        <v>0.28153635999999982</v>
      </c>
    </row>
    <row r="214" spans="1:34" x14ac:dyDescent="0.3">
      <c r="A214" s="4">
        <v>0</v>
      </c>
      <c r="B214" s="4" t="s">
        <v>18</v>
      </c>
      <c r="C214" s="4">
        <v>1</v>
      </c>
      <c r="D214" s="4" t="s">
        <v>19</v>
      </c>
      <c r="E214" s="4">
        <v>52</v>
      </c>
      <c r="F214" s="4">
        <v>79.650000000000006</v>
      </c>
      <c r="G214" s="4">
        <v>1</v>
      </c>
      <c r="H214" s="4">
        <v>1</v>
      </c>
      <c r="I214" s="4">
        <v>0.65</v>
      </c>
      <c r="J214" s="4">
        <v>1.91</v>
      </c>
      <c r="K214" s="4">
        <v>1</v>
      </c>
      <c r="L214" s="4">
        <v>0</v>
      </c>
      <c r="M214" s="4">
        <v>1</v>
      </c>
      <c r="N214" s="4">
        <v>0</v>
      </c>
      <c r="O214" s="4">
        <v>1</v>
      </c>
      <c r="P214" s="4">
        <v>1</v>
      </c>
      <c r="AC214" s="4">
        <v>-0.3115</v>
      </c>
      <c r="AD214" s="4">
        <v>0.28190000000000004</v>
      </c>
      <c r="AE214" s="4">
        <f t="shared" si="6"/>
        <v>0</v>
      </c>
      <c r="AF214" s="4">
        <f t="shared" si="6"/>
        <v>0.28190000000000004</v>
      </c>
      <c r="AG214" s="4">
        <f t="shared" si="7"/>
        <v>0.28190000000000004</v>
      </c>
      <c r="AH214" s="4">
        <f>(AG214-Table134[[#This Row],[Survived]])^2</f>
        <v>7.9467610000000022E-2</v>
      </c>
    </row>
    <row r="215" spans="1:34" x14ac:dyDescent="0.3">
      <c r="A215" s="4">
        <v>0</v>
      </c>
      <c r="B215" s="4" t="s">
        <v>18</v>
      </c>
      <c r="C215" s="4">
        <v>1</v>
      </c>
      <c r="D215" s="4" t="s">
        <v>19</v>
      </c>
      <c r="E215" s="4">
        <v>40</v>
      </c>
      <c r="F215" s="4">
        <v>0</v>
      </c>
      <c r="G215" s="4">
        <v>0</v>
      </c>
      <c r="H215" s="4">
        <v>0</v>
      </c>
      <c r="I215" s="4">
        <v>0.5</v>
      </c>
      <c r="J215" s="4">
        <v>0</v>
      </c>
      <c r="K215" s="4">
        <v>1</v>
      </c>
      <c r="L215" s="4">
        <v>0</v>
      </c>
      <c r="M215" s="4">
        <v>1</v>
      </c>
      <c r="N215" s="4">
        <v>0</v>
      </c>
      <c r="O215" s="4">
        <v>1</v>
      </c>
      <c r="P215" s="4">
        <v>1</v>
      </c>
      <c r="AC215" s="4">
        <v>-0.76500000000000001</v>
      </c>
      <c r="AD215" s="4">
        <v>0.40500000000000003</v>
      </c>
      <c r="AE215" s="4">
        <f t="shared" si="6"/>
        <v>0</v>
      </c>
      <c r="AF215" s="4">
        <f t="shared" si="6"/>
        <v>0.40500000000000003</v>
      </c>
      <c r="AG215" s="4">
        <f t="shared" si="7"/>
        <v>0.40500000000000003</v>
      </c>
      <c r="AH215" s="4">
        <f>(AG215-Table134[[#This Row],[Survived]])^2</f>
        <v>0.16402500000000003</v>
      </c>
    </row>
    <row r="216" spans="1:34" x14ac:dyDescent="0.3">
      <c r="A216" s="4">
        <v>0</v>
      </c>
      <c r="B216" s="4" t="s">
        <v>18</v>
      </c>
      <c r="C216" s="4">
        <v>2</v>
      </c>
      <c r="D216" s="4" t="s">
        <v>19</v>
      </c>
      <c r="E216" s="4">
        <v>36</v>
      </c>
      <c r="F216" s="4">
        <v>10.5</v>
      </c>
      <c r="G216" s="4">
        <v>0</v>
      </c>
      <c r="H216" s="4">
        <v>0</v>
      </c>
      <c r="I216" s="4">
        <v>0.45</v>
      </c>
      <c r="J216" s="4">
        <v>1.06</v>
      </c>
      <c r="K216" s="4">
        <v>0</v>
      </c>
      <c r="L216" s="4">
        <v>1</v>
      </c>
      <c r="M216" s="4">
        <v>1</v>
      </c>
      <c r="N216" s="4">
        <v>0</v>
      </c>
      <c r="O216" s="4">
        <v>1</v>
      </c>
      <c r="P216" s="4">
        <v>1</v>
      </c>
      <c r="AC216" s="4">
        <v>-0.40649999999999997</v>
      </c>
      <c r="AD216" s="4">
        <v>-0.22209999999999999</v>
      </c>
      <c r="AE216" s="4">
        <f t="shared" si="6"/>
        <v>0</v>
      </c>
      <c r="AF216" s="4">
        <f t="shared" si="6"/>
        <v>0</v>
      </c>
      <c r="AG216" s="4">
        <f t="shared" si="7"/>
        <v>0</v>
      </c>
      <c r="AH216" s="4">
        <f>(AG216-Table134[[#This Row],[Survived]])^2</f>
        <v>0</v>
      </c>
    </row>
    <row r="217" spans="1:34" x14ac:dyDescent="0.3">
      <c r="A217" s="4">
        <v>0</v>
      </c>
      <c r="B217" s="4" t="s">
        <v>18</v>
      </c>
      <c r="C217" s="4">
        <v>3</v>
      </c>
      <c r="D217" s="4" t="s">
        <v>19</v>
      </c>
      <c r="E217" s="4">
        <v>16</v>
      </c>
      <c r="F217" s="4">
        <v>39.6875</v>
      </c>
      <c r="G217" s="4">
        <v>4</v>
      </c>
      <c r="H217" s="4">
        <v>1</v>
      </c>
      <c r="I217" s="4">
        <v>0.2</v>
      </c>
      <c r="J217" s="4">
        <v>1.61</v>
      </c>
      <c r="K217" s="4">
        <v>0</v>
      </c>
      <c r="L217" s="4">
        <v>0</v>
      </c>
      <c r="M217" s="4">
        <v>1</v>
      </c>
      <c r="N217" s="4">
        <v>0</v>
      </c>
      <c r="O217" s="4">
        <v>1</v>
      </c>
      <c r="P217" s="4">
        <v>1</v>
      </c>
      <c r="AC217" s="4">
        <v>0.56099999999999994</v>
      </c>
      <c r="AD217" s="4">
        <v>-8.7600000000000011E-2</v>
      </c>
      <c r="AE217" s="4">
        <f t="shared" si="6"/>
        <v>0.56099999999999994</v>
      </c>
      <c r="AF217" s="4">
        <f t="shared" si="6"/>
        <v>0</v>
      </c>
      <c r="AG217" s="4">
        <f t="shared" si="7"/>
        <v>0.56099999999999994</v>
      </c>
      <c r="AH217" s="4">
        <f>(AG217-Table134[[#This Row],[Survived]])^2</f>
        <v>0.31472099999999992</v>
      </c>
    </row>
    <row r="218" spans="1:34" x14ac:dyDescent="0.3">
      <c r="A218" s="4">
        <v>1</v>
      </c>
      <c r="B218" s="4" t="s">
        <v>18</v>
      </c>
      <c r="C218" s="4">
        <v>3</v>
      </c>
      <c r="D218" s="4" t="s">
        <v>19</v>
      </c>
      <c r="E218" s="4">
        <v>25</v>
      </c>
      <c r="F218" s="4">
        <v>7.7750000000000004</v>
      </c>
      <c r="G218" s="4">
        <v>1</v>
      </c>
      <c r="H218" s="4">
        <v>0</v>
      </c>
      <c r="I218" s="4">
        <v>0.31</v>
      </c>
      <c r="J218" s="4">
        <v>0.94</v>
      </c>
      <c r="K218" s="4">
        <v>0</v>
      </c>
      <c r="L218" s="4">
        <v>0</v>
      </c>
      <c r="M218" s="4">
        <v>1</v>
      </c>
      <c r="N218" s="4">
        <v>0</v>
      </c>
      <c r="O218" s="4">
        <v>1</v>
      </c>
      <c r="P218" s="4">
        <v>1</v>
      </c>
      <c r="AC218" s="4">
        <v>-0.34949999999999998</v>
      </c>
      <c r="AD218" s="4">
        <v>-5.1899999999999995E-2</v>
      </c>
      <c r="AE218" s="4">
        <f t="shared" si="6"/>
        <v>0</v>
      </c>
      <c r="AF218" s="4">
        <f t="shared" si="6"/>
        <v>0</v>
      </c>
      <c r="AG218" s="4">
        <f t="shared" si="7"/>
        <v>0</v>
      </c>
      <c r="AH218" s="4">
        <f>(AG218-Table134[[#This Row],[Survived]])^2</f>
        <v>1</v>
      </c>
    </row>
    <row r="219" spans="1:34" x14ac:dyDescent="0.3">
      <c r="A219" s="4">
        <v>1</v>
      </c>
      <c r="B219" s="4" t="s">
        <v>18</v>
      </c>
      <c r="C219" s="4">
        <v>1</v>
      </c>
      <c r="D219" s="4" t="s">
        <v>21</v>
      </c>
      <c r="E219" s="4">
        <v>58</v>
      </c>
      <c r="F219" s="4">
        <v>153.46250000000001</v>
      </c>
      <c r="G219" s="4">
        <v>0</v>
      </c>
      <c r="H219" s="4">
        <v>1</v>
      </c>
      <c r="I219" s="4">
        <v>0.72</v>
      </c>
      <c r="J219" s="4">
        <v>2.19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1</v>
      </c>
      <c r="AC219" s="4">
        <v>-0.26300000000000001</v>
      </c>
      <c r="AD219" s="4">
        <v>0.45160000000000006</v>
      </c>
      <c r="AE219" s="4">
        <f t="shared" si="6"/>
        <v>0</v>
      </c>
      <c r="AF219" s="4">
        <f t="shared" si="6"/>
        <v>0.45160000000000006</v>
      </c>
      <c r="AG219" s="4">
        <f t="shared" si="7"/>
        <v>0.45160000000000006</v>
      </c>
      <c r="AH219" s="4">
        <f>(AG219-Table134[[#This Row],[Survived]])^2</f>
        <v>0.30074255999999999</v>
      </c>
    </row>
    <row r="220" spans="1:34" x14ac:dyDescent="0.3">
      <c r="A220" s="4">
        <v>1</v>
      </c>
      <c r="B220" s="4" t="s">
        <v>18</v>
      </c>
      <c r="C220" s="4">
        <v>1</v>
      </c>
      <c r="D220" s="4" t="s">
        <v>21</v>
      </c>
      <c r="E220" s="4">
        <v>35</v>
      </c>
      <c r="F220" s="4">
        <v>135.63329999999999</v>
      </c>
      <c r="G220" s="4">
        <v>0</v>
      </c>
      <c r="H220" s="4">
        <v>0</v>
      </c>
      <c r="I220" s="4">
        <v>0.44</v>
      </c>
      <c r="J220" s="4">
        <v>2.14</v>
      </c>
      <c r="K220" s="4">
        <v>1</v>
      </c>
      <c r="L220" s="4">
        <v>0</v>
      </c>
      <c r="M220" s="4">
        <v>1</v>
      </c>
      <c r="N220" s="4">
        <v>0</v>
      </c>
      <c r="O220" s="4">
        <v>0</v>
      </c>
      <c r="P220" s="4">
        <v>1</v>
      </c>
      <c r="AC220" s="4">
        <v>-0.24000000000000002</v>
      </c>
      <c r="AD220" s="4">
        <v>0.22159999999999994</v>
      </c>
      <c r="AE220" s="4">
        <f t="shared" si="6"/>
        <v>0</v>
      </c>
      <c r="AF220" s="4">
        <f t="shared" si="6"/>
        <v>0.22159999999999994</v>
      </c>
      <c r="AG220" s="4">
        <f t="shared" si="7"/>
        <v>0.22159999999999994</v>
      </c>
      <c r="AH220" s="4">
        <f>(AG220-Table134[[#This Row],[Survived]])^2</f>
        <v>0.60590656000000009</v>
      </c>
    </row>
    <row r="221" spans="1:34" x14ac:dyDescent="0.3">
      <c r="A221" s="4">
        <v>1</v>
      </c>
      <c r="B221" s="4" t="s">
        <v>18</v>
      </c>
      <c r="C221" s="4">
        <v>3</v>
      </c>
      <c r="D221" s="4" t="s">
        <v>19</v>
      </c>
      <c r="E221" s="4">
        <v>25</v>
      </c>
      <c r="F221" s="4">
        <v>0</v>
      </c>
      <c r="G221" s="4">
        <v>0</v>
      </c>
      <c r="H221" s="4">
        <v>0</v>
      </c>
      <c r="I221" s="4">
        <v>0.31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4">
        <v>1</v>
      </c>
      <c r="P221" s="4">
        <v>1</v>
      </c>
      <c r="AC221" s="4">
        <v>-0.75350000000000006</v>
      </c>
      <c r="AD221" s="4">
        <v>0.10850000000000001</v>
      </c>
      <c r="AE221" s="4">
        <f t="shared" si="6"/>
        <v>0</v>
      </c>
      <c r="AF221" s="4">
        <f t="shared" si="6"/>
        <v>0.10850000000000001</v>
      </c>
      <c r="AG221" s="4">
        <f t="shared" si="7"/>
        <v>0.10850000000000001</v>
      </c>
      <c r="AH221" s="4">
        <f>(AG221-Table134[[#This Row],[Survived]])^2</f>
        <v>0.79477224999999996</v>
      </c>
    </row>
    <row r="222" spans="1:34" x14ac:dyDescent="0.3">
      <c r="A222" s="4">
        <v>1</v>
      </c>
      <c r="B222" s="4" t="s">
        <v>18</v>
      </c>
      <c r="C222" s="4">
        <v>2</v>
      </c>
      <c r="D222" s="4" t="s">
        <v>21</v>
      </c>
      <c r="E222" s="4">
        <v>41</v>
      </c>
      <c r="F222" s="4">
        <v>19.5</v>
      </c>
      <c r="G222" s="4">
        <v>0</v>
      </c>
      <c r="H222" s="4">
        <v>1</v>
      </c>
      <c r="I222" s="4">
        <v>0.51</v>
      </c>
      <c r="J222" s="4">
        <v>1.31</v>
      </c>
      <c r="K222" s="4">
        <v>0</v>
      </c>
      <c r="L222" s="4">
        <v>1</v>
      </c>
      <c r="M222" s="4">
        <v>1</v>
      </c>
      <c r="N222" s="4">
        <v>0</v>
      </c>
      <c r="O222" s="4">
        <v>0</v>
      </c>
      <c r="P222" s="4">
        <v>1</v>
      </c>
      <c r="AC222" s="4">
        <v>-0.12249999999999996</v>
      </c>
      <c r="AD222" s="4">
        <v>7.8899999999999998E-2</v>
      </c>
      <c r="AE222" s="4">
        <f t="shared" si="6"/>
        <v>0</v>
      </c>
      <c r="AF222" s="4">
        <f t="shared" si="6"/>
        <v>7.8899999999999998E-2</v>
      </c>
      <c r="AG222" s="4">
        <f t="shared" si="7"/>
        <v>7.8899999999999998E-2</v>
      </c>
      <c r="AH222" s="4">
        <f>(AG222-Table134[[#This Row],[Survived]])^2</f>
        <v>0.84842521000000004</v>
      </c>
    </row>
    <row r="223" spans="1:34" x14ac:dyDescent="0.3">
      <c r="A223" s="4">
        <v>0</v>
      </c>
      <c r="B223" s="4" t="s">
        <v>20</v>
      </c>
      <c r="C223" s="4">
        <v>1</v>
      </c>
      <c r="D223" s="4" t="s">
        <v>19</v>
      </c>
      <c r="E223" s="4">
        <v>37</v>
      </c>
      <c r="F223" s="4">
        <v>29.7</v>
      </c>
      <c r="G223" s="4">
        <v>0</v>
      </c>
      <c r="H223" s="4">
        <v>1</v>
      </c>
      <c r="I223" s="4">
        <v>0.46</v>
      </c>
      <c r="J223" s="4">
        <v>1.49</v>
      </c>
      <c r="K223" s="4">
        <v>1</v>
      </c>
      <c r="L223" s="4">
        <v>0</v>
      </c>
      <c r="M223" s="4">
        <v>0</v>
      </c>
      <c r="N223" s="4">
        <v>1</v>
      </c>
      <c r="O223" s="4">
        <v>1</v>
      </c>
      <c r="P223" s="4">
        <v>1</v>
      </c>
      <c r="AC223" s="4">
        <v>-0.432</v>
      </c>
      <c r="AD223" s="4">
        <v>-0.24739999999999993</v>
      </c>
      <c r="AE223" s="4">
        <f t="shared" si="6"/>
        <v>0</v>
      </c>
      <c r="AF223" s="4">
        <f t="shared" si="6"/>
        <v>0</v>
      </c>
      <c r="AG223" s="4">
        <f t="shared" si="7"/>
        <v>0</v>
      </c>
      <c r="AH223" s="4">
        <f>(AG223-Table134[[#This Row],[Survived]])^2</f>
        <v>0</v>
      </c>
    </row>
    <row r="224" spans="1:34" x14ac:dyDescent="0.3">
      <c r="A224" s="4">
        <v>1</v>
      </c>
      <c r="B224" s="4" t="s">
        <v>18</v>
      </c>
      <c r="C224" s="4">
        <v>1</v>
      </c>
      <c r="D224" s="4" t="s">
        <v>21</v>
      </c>
      <c r="E224" s="4">
        <v>63</v>
      </c>
      <c r="F224" s="4">
        <v>77.958299999999994</v>
      </c>
      <c r="G224" s="4">
        <v>1</v>
      </c>
      <c r="H224" s="4">
        <v>0</v>
      </c>
      <c r="I224" s="4">
        <v>0.79</v>
      </c>
      <c r="J224" s="4">
        <v>1.9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4">
        <v>1</v>
      </c>
      <c r="AC224" s="4">
        <v>9.8500000000000018E-2</v>
      </c>
      <c r="AD224" s="4">
        <v>0.3725</v>
      </c>
      <c r="AE224" s="4">
        <f t="shared" si="6"/>
        <v>9.8500000000000018E-2</v>
      </c>
      <c r="AF224" s="4">
        <f t="shared" si="6"/>
        <v>0.3725</v>
      </c>
      <c r="AG224" s="4">
        <f t="shared" si="7"/>
        <v>0.47100000000000003</v>
      </c>
      <c r="AH224" s="4">
        <f>(AG224-Table134[[#This Row],[Survived]])^2</f>
        <v>0.2798409999999999</v>
      </c>
    </row>
    <row r="225" spans="1:34" x14ac:dyDescent="0.3">
      <c r="A225" s="4">
        <v>0</v>
      </c>
      <c r="B225" s="4" t="s">
        <v>18</v>
      </c>
      <c r="C225" s="4">
        <v>3</v>
      </c>
      <c r="D225" s="4" t="s">
        <v>21</v>
      </c>
      <c r="E225" s="4">
        <v>45</v>
      </c>
      <c r="F225" s="4">
        <v>7.75</v>
      </c>
      <c r="G225" s="4">
        <v>0</v>
      </c>
      <c r="H225" s="4">
        <v>0</v>
      </c>
      <c r="I225" s="4">
        <v>0.56000000000000005</v>
      </c>
      <c r="J225" s="4">
        <v>0.94</v>
      </c>
      <c r="K225" s="4">
        <v>0</v>
      </c>
      <c r="L225" s="4">
        <v>0</v>
      </c>
      <c r="M225" s="4">
        <v>1</v>
      </c>
      <c r="N225" s="4">
        <v>0</v>
      </c>
      <c r="O225" s="4">
        <v>0</v>
      </c>
      <c r="P225" s="4">
        <v>1</v>
      </c>
      <c r="AC225" s="4">
        <v>-0.30199999999999999</v>
      </c>
      <c r="AD225" s="4">
        <v>0.22559999999999999</v>
      </c>
      <c r="AE225" s="4">
        <f t="shared" si="6"/>
        <v>0</v>
      </c>
      <c r="AF225" s="4">
        <f t="shared" si="6"/>
        <v>0.22559999999999999</v>
      </c>
      <c r="AG225" s="4">
        <f t="shared" si="7"/>
        <v>0.22559999999999999</v>
      </c>
      <c r="AH225" s="4">
        <f>(AG225-Table134[[#This Row],[Survived]])^2</f>
        <v>5.0895360000000001E-2</v>
      </c>
    </row>
    <row r="226" spans="1:34" x14ac:dyDescent="0.3">
      <c r="A226" s="4">
        <v>0</v>
      </c>
      <c r="B226" s="4" t="s">
        <v>22</v>
      </c>
      <c r="C226" s="4">
        <v>3</v>
      </c>
      <c r="D226" s="4" t="s">
        <v>19</v>
      </c>
      <c r="E226" s="4">
        <v>7</v>
      </c>
      <c r="F226" s="4">
        <v>29.125</v>
      </c>
      <c r="G226" s="4">
        <v>4</v>
      </c>
      <c r="H226" s="4">
        <v>1</v>
      </c>
      <c r="I226" s="4">
        <v>0.09</v>
      </c>
      <c r="J226" s="4">
        <v>1.48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1</v>
      </c>
      <c r="AC226" s="4">
        <v>1.0314999999999999</v>
      </c>
      <c r="AD226" s="4">
        <v>-0.32529999999999998</v>
      </c>
      <c r="AE226" s="4">
        <f t="shared" si="6"/>
        <v>1.0314999999999999</v>
      </c>
      <c r="AF226" s="4">
        <f t="shared" si="6"/>
        <v>0</v>
      </c>
      <c r="AG226" s="4">
        <f t="shared" si="7"/>
        <v>1.0314999999999999</v>
      </c>
      <c r="AH226" s="4">
        <f>(AG226-Table134[[#This Row],[Survived]])^2</f>
        <v>1.0639922499999996</v>
      </c>
    </row>
    <row r="227" spans="1:34" x14ac:dyDescent="0.3">
      <c r="A227" s="4">
        <v>1</v>
      </c>
      <c r="B227" s="4" t="s">
        <v>18</v>
      </c>
      <c r="C227" s="4">
        <v>3</v>
      </c>
      <c r="D227" s="4" t="s">
        <v>21</v>
      </c>
      <c r="E227" s="4">
        <v>35</v>
      </c>
      <c r="F227" s="4">
        <v>20.25</v>
      </c>
      <c r="G227" s="4">
        <v>1</v>
      </c>
      <c r="H227" s="4">
        <v>1</v>
      </c>
      <c r="I227" s="4">
        <v>0.44</v>
      </c>
      <c r="J227" s="4">
        <v>1.33</v>
      </c>
      <c r="K227" s="4">
        <v>0</v>
      </c>
      <c r="L227" s="4">
        <v>0</v>
      </c>
      <c r="M227" s="4">
        <v>1</v>
      </c>
      <c r="N227" s="4">
        <v>0</v>
      </c>
      <c r="O227" s="4">
        <v>0</v>
      </c>
      <c r="P227" s="4">
        <v>1</v>
      </c>
      <c r="AC227" s="4">
        <v>-4.0999999999999995E-2</v>
      </c>
      <c r="AD227" s="4">
        <v>0.25120000000000003</v>
      </c>
      <c r="AE227" s="4">
        <f t="shared" si="6"/>
        <v>0</v>
      </c>
      <c r="AF227" s="4">
        <f t="shared" si="6"/>
        <v>0.25120000000000003</v>
      </c>
      <c r="AG227" s="4">
        <f t="shared" si="7"/>
        <v>0.25120000000000003</v>
      </c>
      <c r="AH227" s="4">
        <f>(AG227-Table134[[#This Row],[Survived]])^2</f>
        <v>0.56070143999999988</v>
      </c>
    </row>
    <row r="228" spans="1:34" x14ac:dyDescent="0.3">
      <c r="A228" s="4">
        <v>0</v>
      </c>
      <c r="B228" s="4" t="s">
        <v>22</v>
      </c>
      <c r="C228" s="4">
        <v>3</v>
      </c>
      <c r="D228" s="4" t="s">
        <v>19</v>
      </c>
      <c r="E228" s="4">
        <v>65</v>
      </c>
      <c r="F228" s="4">
        <v>7.75</v>
      </c>
      <c r="G228" s="4">
        <v>0</v>
      </c>
      <c r="H228" s="4">
        <v>0</v>
      </c>
      <c r="I228" s="4">
        <v>0.81</v>
      </c>
      <c r="J228" s="4">
        <v>0.94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1</v>
      </c>
      <c r="AC228" s="4">
        <v>-8.4500000000000006E-2</v>
      </c>
      <c r="AD228" s="4">
        <v>-8.6900000000000033E-2</v>
      </c>
      <c r="AE228" s="4">
        <f t="shared" si="6"/>
        <v>0</v>
      </c>
      <c r="AF228" s="4">
        <f t="shared" si="6"/>
        <v>0</v>
      </c>
      <c r="AG228" s="4">
        <f t="shared" si="7"/>
        <v>0</v>
      </c>
      <c r="AH228" s="4">
        <f>(AG228-Table134[[#This Row],[Survived]])^2</f>
        <v>0</v>
      </c>
    </row>
    <row r="229" spans="1:34" x14ac:dyDescent="0.3">
      <c r="A229" s="4">
        <v>0</v>
      </c>
      <c r="B229" s="4" t="s">
        <v>18</v>
      </c>
      <c r="C229" s="4">
        <v>3</v>
      </c>
      <c r="D229" s="4" t="s">
        <v>19</v>
      </c>
      <c r="E229" s="4">
        <v>28</v>
      </c>
      <c r="F229" s="4">
        <v>7.8541999999999996</v>
      </c>
      <c r="G229" s="4">
        <v>0</v>
      </c>
      <c r="H229" s="4">
        <v>0</v>
      </c>
      <c r="I229" s="4">
        <v>0.35</v>
      </c>
      <c r="J229" s="4">
        <v>0.95</v>
      </c>
      <c r="K229" s="4">
        <v>0</v>
      </c>
      <c r="L229" s="4">
        <v>0</v>
      </c>
      <c r="M229" s="4">
        <v>1</v>
      </c>
      <c r="N229" s="4">
        <v>0</v>
      </c>
      <c r="O229" s="4">
        <v>1</v>
      </c>
      <c r="P229" s="4">
        <v>1</v>
      </c>
      <c r="AC229" s="4">
        <v>-0.65250000000000008</v>
      </c>
      <c r="AD229" s="4">
        <v>-2.9499999999999992E-2</v>
      </c>
      <c r="AE229" s="4">
        <f t="shared" si="6"/>
        <v>0</v>
      </c>
      <c r="AF229" s="4">
        <f t="shared" si="6"/>
        <v>0</v>
      </c>
      <c r="AG229" s="4">
        <f t="shared" si="7"/>
        <v>0</v>
      </c>
      <c r="AH229" s="4">
        <f>(AG229-Table134[[#This Row],[Survived]])^2</f>
        <v>0</v>
      </c>
    </row>
    <row r="230" spans="1:34" x14ac:dyDescent="0.3">
      <c r="A230" s="4">
        <v>0</v>
      </c>
      <c r="B230" s="4" t="s">
        <v>18</v>
      </c>
      <c r="C230" s="4">
        <v>3</v>
      </c>
      <c r="D230" s="4" t="s">
        <v>19</v>
      </c>
      <c r="E230" s="4">
        <v>16</v>
      </c>
      <c r="F230" s="4">
        <v>9.5</v>
      </c>
      <c r="G230" s="4">
        <v>0</v>
      </c>
      <c r="H230" s="4">
        <v>0</v>
      </c>
      <c r="I230" s="4">
        <v>0.2</v>
      </c>
      <c r="J230" s="4">
        <v>1.02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1</v>
      </c>
      <c r="AC230" s="4">
        <v>-0.66799999999999993</v>
      </c>
      <c r="AD230" s="4">
        <v>-9.3200000000000033E-2</v>
      </c>
      <c r="AE230" s="4">
        <f t="shared" si="6"/>
        <v>0</v>
      </c>
      <c r="AF230" s="4">
        <f t="shared" si="6"/>
        <v>0</v>
      </c>
      <c r="AG230" s="4">
        <f t="shared" si="7"/>
        <v>0</v>
      </c>
      <c r="AH230" s="4">
        <f>(AG230-Table134[[#This Row],[Survived]])^2</f>
        <v>0</v>
      </c>
    </row>
    <row r="231" spans="1:34" x14ac:dyDescent="0.3">
      <c r="A231" s="4">
        <v>1</v>
      </c>
      <c r="B231" s="4" t="s">
        <v>18</v>
      </c>
      <c r="C231" s="4">
        <v>3</v>
      </c>
      <c r="D231" s="4" t="s">
        <v>19</v>
      </c>
      <c r="E231" s="4">
        <v>19</v>
      </c>
      <c r="F231" s="4">
        <v>8.0500000000000007</v>
      </c>
      <c r="G231" s="4">
        <v>0</v>
      </c>
      <c r="H231" s="4">
        <v>0</v>
      </c>
      <c r="I231" s="4">
        <v>0.24</v>
      </c>
      <c r="J231" s="4">
        <v>0.96</v>
      </c>
      <c r="K231" s="4">
        <v>0</v>
      </c>
      <c r="L231" s="4">
        <v>0</v>
      </c>
      <c r="M231" s="4">
        <v>1</v>
      </c>
      <c r="N231" s="4">
        <v>0</v>
      </c>
      <c r="O231" s="4">
        <v>1</v>
      </c>
      <c r="P231" s="4">
        <v>1</v>
      </c>
      <c r="AC231" s="4">
        <v>-0.66799999999999993</v>
      </c>
      <c r="AD231" s="4">
        <v>-6.9599999999999995E-2</v>
      </c>
      <c r="AE231" s="4">
        <f t="shared" si="6"/>
        <v>0</v>
      </c>
      <c r="AF231" s="4">
        <f t="shared" si="6"/>
        <v>0</v>
      </c>
      <c r="AG231" s="4">
        <f t="shared" si="7"/>
        <v>0</v>
      </c>
      <c r="AH231" s="4">
        <f>(AG231-Table134[[#This Row],[Survived]])^2</f>
        <v>1</v>
      </c>
    </row>
    <row r="232" spans="1:34" x14ac:dyDescent="0.3">
      <c r="A232" s="4">
        <v>0</v>
      </c>
      <c r="B232" s="4" t="s">
        <v>20</v>
      </c>
      <c r="C232" s="4">
        <v>3</v>
      </c>
      <c r="D232" s="4" t="s">
        <v>19</v>
      </c>
      <c r="E232" s="4">
        <v>33</v>
      </c>
      <c r="F232" s="4">
        <v>8.6624999999999996</v>
      </c>
      <c r="G232" s="4">
        <v>0</v>
      </c>
      <c r="H232" s="4">
        <v>0</v>
      </c>
      <c r="I232" s="4">
        <v>0.41</v>
      </c>
      <c r="J232" s="4">
        <v>0.99</v>
      </c>
      <c r="K232" s="4">
        <v>0</v>
      </c>
      <c r="L232" s="4">
        <v>0</v>
      </c>
      <c r="M232" s="4">
        <v>0</v>
      </c>
      <c r="N232" s="4">
        <v>1</v>
      </c>
      <c r="O232" s="4">
        <v>1</v>
      </c>
      <c r="P232" s="4">
        <v>1</v>
      </c>
      <c r="AC232" s="4">
        <v>-0.37949999999999995</v>
      </c>
      <c r="AD232" s="4">
        <v>-0.55490000000000006</v>
      </c>
      <c r="AE232" s="4">
        <f t="shared" si="6"/>
        <v>0</v>
      </c>
      <c r="AF232" s="4">
        <f t="shared" si="6"/>
        <v>0</v>
      </c>
      <c r="AG232" s="4">
        <f t="shared" si="7"/>
        <v>0</v>
      </c>
      <c r="AH232" s="4">
        <f>(AG232-Table134[[#This Row],[Survived]])^2</f>
        <v>0</v>
      </c>
    </row>
    <row r="233" spans="1:34" x14ac:dyDescent="0.3">
      <c r="A233" s="4">
        <v>1</v>
      </c>
      <c r="B233" s="4" t="s">
        <v>18</v>
      </c>
      <c r="C233" s="4">
        <v>3</v>
      </c>
      <c r="D233" s="4" t="s">
        <v>19</v>
      </c>
      <c r="E233" s="4">
        <v>30</v>
      </c>
      <c r="F233" s="4">
        <v>9.5</v>
      </c>
      <c r="G233" s="4">
        <v>0</v>
      </c>
      <c r="H233" s="4">
        <v>0</v>
      </c>
      <c r="I233" s="4">
        <v>0.38</v>
      </c>
      <c r="J233" s="4">
        <v>1.02</v>
      </c>
      <c r="K233" s="4">
        <v>0</v>
      </c>
      <c r="L233" s="4">
        <v>0</v>
      </c>
      <c r="M233" s="4">
        <v>1</v>
      </c>
      <c r="N233" s="4">
        <v>0</v>
      </c>
      <c r="O233" s="4">
        <v>1</v>
      </c>
      <c r="P233" s="4">
        <v>1</v>
      </c>
      <c r="AC233" s="4">
        <v>-0.64100000000000001</v>
      </c>
      <c r="AD233" s="4">
        <v>-3.0200000000000025E-2</v>
      </c>
      <c r="AE233" s="4">
        <f t="shared" si="6"/>
        <v>0</v>
      </c>
      <c r="AF233" s="4">
        <f t="shared" si="6"/>
        <v>0</v>
      </c>
      <c r="AG233" s="4">
        <f t="shared" si="7"/>
        <v>0</v>
      </c>
      <c r="AH233" s="4">
        <f>(AG233-Table134[[#This Row],[Survived]])^2</f>
        <v>1</v>
      </c>
    </row>
    <row r="234" spans="1:34" x14ac:dyDescent="0.3">
      <c r="A234" s="4">
        <v>0</v>
      </c>
      <c r="B234" s="4" t="s">
        <v>18</v>
      </c>
      <c r="C234" s="4">
        <v>3</v>
      </c>
      <c r="D234" s="4" t="s">
        <v>19</v>
      </c>
      <c r="E234" s="4">
        <v>22</v>
      </c>
      <c r="F234" s="4">
        <v>7.8958000000000004</v>
      </c>
      <c r="G234" s="4">
        <v>0</v>
      </c>
      <c r="H234" s="4">
        <v>0</v>
      </c>
      <c r="I234" s="4">
        <v>0.28000000000000003</v>
      </c>
      <c r="J234" s="4">
        <v>0.95</v>
      </c>
      <c r="K234" s="4">
        <v>0</v>
      </c>
      <c r="L234" s="4">
        <v>0</v>
      </c>
      <c r="M234" s="4">
        <v>1</v>
      </c>
      <c r="N234" s="4">
        <v>0</v>
      </c>
      <c r="O234" s="4">
        <v>1</v>
      </c>
      <c r="P234" s="4">
        <v>1</v>
      </c>
      <c r="AC234" s="4">
        <v>-0.66300000000000003</v>
      </c>
      <c r="AD234" s="4">
        <v>-5.3999999999999986E-2</v>
      </c>
      <c r="AE234" s="4">
        <f t="shared" si="6"/>
        <v>0</v>
      </c>
      <c r="AF234" s="4">
        <f t="shared" si="6"/>
        <v>0</v>
      </c>
      <c r="AG234" s="4">
        <f t="shared" si="7"/>
        <v>0</v>
      </c>
      <c r="AH234" s="4">
        <f>(AG234-Table134[[#This Row],[Survived]])^2</f>
        <v>0</v>
      </c>
    </row>
    <row r="235" spans="1:34" x14ac:dyDescent="0.3">
      <c r="A235" s="4">
        <v>1</v>
      </c>
      <c r="B235" s="4" t="s">
        <v>18</v>
      </c>
      <c r="C235" s="4">
        <v>2</v>
      </c>
      <c r="D235" s="4" t="s">
        <v>19</v>
      </c>
      <c r="E235" s="4">
        <v>42</v>
      </c>
      <c r="F235" s="4">
        <v>13</v>
      </c>
      <c r="G235" s="4">
        <v>0</v>
      </c>
      <c r="H235" s="4">
        <v>0</v>
      </c>
      <c r="I235" s="4">
        <v>0.53</v>
      </c>
      <c r="J235" s="4">
        <v>1.1499999999999999</v>
      </c>
      <c r="K235" s="4">
        <v>0</v>
      </c>
      <c r="L235" s="4">
        <v>1</v>
      </c>
      <c r="M235" s="4">
        <v>1</v>
      </c>
      <c r="N235" s="4">
        <v>0</v>
      </c>
      <c r="O235" s="4">
        <v>1</v>
      </c>
      <c r="P235" s="4">
        <v>1</v>
      </c>
      <c r="AC235" s="4">
        <v>-0.38550000000000001</v>
      </c>
      <c r="AD235" s="4">
        <v>-0.20849999999999999</v>
      </c>
      <c r="AE235" s="4">
        <f t="shared" si="6"/>
        <v>0</v>
      </c>
      <c r="AF235" s="4">
        <f t="shared" si="6"/>
        <v>0</v>
      </c>
      <c r="AG235" s="4">
        <f t="shared" si="7"/>
        <v>0</v>
      </c>
      <c r="AH235" s="4">
        <f>(AG235-Table134[[#This Row],[Survived]])^2</f>
        <v>1</v>
      </c>
    </row>
    <row r="236" spans="1:34" x14ac:dyDescent="0.3">
      <c r="A236" s="4">
        <v>1</v>
      </c>
      <c r="B236" s="4" t="s">
        <v>22</v>
      </c>
      <c r="C236" s="4">
        <v>3</v>
      </c>
      <c r="D236" s="4" t="s">
        <v>21</v>
      </c>
      <c r="E236" s="4">
        <v>22</v>
      </c>
      <c r="F236" s="4">
        <v>7.75</v>
      </c>
      <c r="G236" s="4">
        <v>0</v>
      </c>
      <c r="H236" s="4">
        <v>0</v>
      </c>
      <c r="I236" s="4">
        <v>0.28000000000000003</v>
      </c>
      <c r="J236" s="4">
        <v>0.94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1</v>
      </c>
      <c r="AC236" s="4">
        <v>0.156</v>
      </c>
      <c r="AD236" s="4">
        <v>-9.240000000000001E-2</v>
      </c>
      <c r="AE236" s="4">
        <f t="shared" si="6"/>
        <v>0.156</v>
      </c>
      <c r="AF236" s="4">
        <f t="shared" si="6"/>
        <v>0</v>
      </c>
      <c r="AG236" s="4">
        <f t="shared" si="7"/>
        <v>0.156</v>
      </c>
      <c r="AH236" s="4">
        <f>(AG236-Table134[[#This Row],[Survived]])^2</f>
        <v>0.71233599999999997</v>
      </c>
    </row>
    <row r="237" spans="1:34" x14ac:dyDescent="0.3">
      <c r="A237" s="4">
        <v>1</v>
      </c>
      <c r="B237" s="4" t="s">
        <v>18</v>
      </c>
      <c r="C237" s="4">
        <v>1</v>
      </c>
      <c r="D237" s="4" t="s">
        <v>21</v>
      </c>
      <c r="E237" s="4">
        <v>26</v>
      </c>
      <c r="F237" s="4">
        <v>78.849999999999994</v>
      </c>
      <c r="G237" s="4">
        <v>0</v>
      </c>
      <c r="H237" s="4">
        <v>0</v>
      </c>
      <c r="I237" s="4">
        <v>0.33</v>
      </c>
      <c r="J237" s="4">
        <v>1.9</v>
      </c>
      <c r="K237" s="4">
        <v>1</v>
      </c>
      <c r="L237" s="4">
        <v>0</v>
      </c>
      <c r="M237" s="4">
        <v>1</v>
      </c>
      <c r="N237" s="4">
        <v>0</v>
      </c>
      <c r="O237" s="4">
        <v>0</v>
      </c>
      <c r="P237" s="4">
        <v>1</v>
      </c>
      <c r="AC237" s="4">
        <v>-0.28049999999999997</v>
      </c>
      <c r="AD237" s="4">
        <v>0.2215</v>
      </c>
      <c r="AE237" s="4">
        <f t="shared" si="6"/>
        <v>0</v>
      </c>
      <c r="AF237" s="4">
        <f t="shared" si="6"/>
        <v>0.2215</v>
      </c>
      <c r="AG237" s="4">
        <f t="shared" si="7"/>
        <v>0.2215</v>
      </c>
      <c r="AH237" s="4">
        <f>(AG237-Table134[[#This Row],[Survived]])^2</f>
        <v>0.60606224999999991</v>
      </c>
    </row>
    <row r="238" spans="1:34" x14ac:dyDescent="0.3">
      <c r="A238" s="4">
        <v>1</v>
      </c>
      <c r="B238" s="4" t="s">
        <v>20</v>
      </c>
      <c r="C238" s="4">
        <v>1</v>
      </c>
      <c r="D238" s="4" t="s">
        <v>21</v>
      </c>
      <c r="E238" s="4">
        <v>19</v>
      </c>
      <c r="F238" s="4">
        <v>91.0792</v>
      </c>
      <c r="G238" s="4">
        <v>1</v>
      </c>
      <c r="H238" s="4">
        <v>0</v>
      </c>
      <c r="I238" s="4">
        <v>0.24</v>
      </c>
      <c r="J238" s="4">
        <v>1.96</v>
      </c>
      <c r="K238" s="4">
        <v>1</v>
      </c>
      <c r="L238" s="4">
        <v>0</v>
      </c>
      <c r="M238" s="4">
        <v>0</v>
      </c>
      <c r="N238" s="4">
        <v>1</v>
      </c>
      <c r="O238" s="4">
        <v>0</v>
      </c>
      <c r="P238" s="4">
        <v>1</v>
      </c>
      <c r="AC238" s="4">
        <v>0.28200000000000003</v>
      </c>
      <c r="AD238" s="4">
        <v>-0.36959999999999998</v>
      </c>
      <c r="AE238" s="4">
        <f t="shared" si="6"/>
        <v>0.28200000000000003</v>
      </c>
      <c r="AF238" s="4">
        <f t="shared" si="6"/>
        <v>0</v>
      </c>
      <c r="AG238" s="4">
        <f t="shared" si="7"/>
        <v>0.28200000000000003</v>
      </c>
      <c r="AH238" s="4">
        <f>(AG238-Table134[[#This Row],[Survived]])^2</f>
        <v>0.51552399999999998</v>
      </c>
    </row>
    <row r="239" spans="1:34" x14ac:dyDescent="0.3">
      <c r="A239" s="4">
        <v>0</v>
      </c>
      <c r="B239" s="4" t="s">
        <v>20</v>
      </c>
      <c r="C239" s="4">
        <v>2</v>
      </c>
      <c r="D239" s="4" t="s">
        <v>19</v>
      </c>
      <c r="E239" s="4">
        <v>36</v>
      </c>
      <c r="F239" s="4">
        <v>12.875</v>
      </c>
      <c r="G239" s="4">
        <v>0</v>
      </c>
      <c r="H239" s="4">
        <v>0</v>
      </c>
      <c r="I239" s="4">
        <v>0.45</v>
      </c>
      <c r="J239" s="4">
        <v>1.1399999999999999</v>
      </c>
      <c r="K239" s="4">
        <v>0</v>
      </c>
      <c r="L239" s="4">
        <v>1</v>
      </c>
      <c r="M239" s="4">
        <v>0</v>
      </c>
      <c r="N239" s="4">
        <v>1</v>
      </c>
      <c r="O239" s="4">
        <v>1</v>
      </c>
      <c r="P239" s="4">
        <v>1</v>
      </c>
      <c r="AC239" s="4">
        <v>-0.13850000000000004</v>
      </c>
      <c r="AD239" s="4">
        <v>-0.77489999999999992</v>
      </c>
      <c r="AE239" s="4">
        <f t="shared" si="6"/>
        <v>0</v>
      </c>
      <c r="AF239" s="4">
        <f t="shared" si="6"/>
        <v>0</v>
      </c>
      <c r="AG239" s="4">
        <f t="shared" si="7"/>
        <v>0</v>
      </c>
      <c r="AH239" s="4">
        <f>(AG239-Table134[[#This Row],[Survived]])^2</f>
        <v>0</v>
      </c>
    </row>
    <row r="240" spans="1:34" x14ac:dyDescent="0.3">
      <c r="A240" s="4">
        <v>0</v>
      </c>
      <c r="B240" s="4" t="s">
        <v>18</v>
      </c>
      <c r="C240" s="4">
        <v>3</v>
      </c>
      <c r="D240" s="4" t="s">
        <v>21</v>
      </c>
      <c r="E240" s="4">
        <v>24</v>
      </c>
      <c r="F240" s="4">
        <v>8.85</v>
      </c>
      <c r="G240" s="4">
        <v>0</v>
      </c>
      <c r="H240" s="4">
        <v>0</v>
      </c>
      <c r="I240" s="4">
        <v>0.3</v>
      </c>
      <c r="J240" s="4">
        <v>0.99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4">
        <v>1</v>
      </c>
      <c r="AC240" s="4">
        <v>-0.33599999999999997</v>
      </c>
      <c r="AD240" s="4">
        <v>0.12659999999999996</v>
      </c>
      <c r="AE240" s="4">
        <f t="shared" si="6"/>
        <v>0</v>
      </c>
      <c r="AF240" s="4">
        <f t="shared" si="6"/>
        <v>0.12659999999999996</v>
      </c>
      <c r="AG240" s="4">
        <f t="shared" si="7"/>
        <v>0.12659999999999996</v>
      </c>
      <c r="AH240" s="4">
        <f>(AG240-Table134[[#This Row],[Survived]])^2</f>
        <v>1.6027559999999989E-2</v>
      </c>
    </row>
    <row r="241" spans="1:34" x14ac:dyDescent="0.3">
      <c r="A241" s="4">
        <v>0</v>
      </c>
      <c r="B241" s="4" t="s">
        <v>18</v>
      </c>
      <c r="C241" s="4">
        <v>3</v>
      </c>
      <c r="D241" s="4" t="s">
        <v>19</v>
      </c>
      <c r="E241" s="4">
        <v>24</v>
      </c>
      <c r="F241" s="4">
        <v>7.8958000000000004</v>
      </c>
      <c r="G241" s="4">
        <v>0</v>
      </c>
      <c r="H241" s="4">
        <v>0</v>
      </c>
      <c r="I241" s="4">
        <v>0.3</v>
      </c>
      <c r="J241" s="4">
        <v>0.95</v>
      </c>
      <c r="K241" s="4">
        <v>0</v>
      </c>
      <c r="L241" s="4">
        <v>0</v>
      </c>
      <c r="M241" s="4">
        <v>1</v>
      </c>
      <c r="N241" s="4">
        <v>0</v>
      </c>
      <c r="O241" s="4">
        <v>1</v>
      </c>
      <c r="P241" s="4">
        <v>1</v>
      </c>
      <c r="AC241" s="4">
        <v>-0.65999999999999992</v>
      </c>
      <c r="AD241" s="4">
        <v>-4.7000000000000007E-2</v>
      </c>
      <c r="AE241" s="4">
        <f t="shared" si="6"/>
        <v>0</v>
      </c>
      <c r="AF241" s="4">
        <f t="shared" si="6"/>
        <v>0</v>
      </c>
      <c r="AG241" s="4">
        <f t="shared" si="7"/>
        <v>0</v>
      </c>
      <c r="AH241" s="4">
        <f>(AG241-Table134[[#This Row],[Survived]])^2</f>
        <v>0</v>
      </c>
    </row>
    <row r="242" spans="1:34" x14ac:dyDescent="0.3">
      <c r="A242" s="4">
        <v>0</v>
      </c>
      <c r="B242" s="4" t="s">
        <v>20</v>
      </c>
      <c r="C242" s="4">
        <v>3</v>
      </c>
      <c r="D242" s="4" t="s">
        <v>19</v>
      </c>
      <c r="E242" s="4">
        <v>23.5</v>
      </c>
      <c r="F242" s="4">
        <v>7.2291999999999996</v>
      </c>
      <c r="G242" s="4">
        <v>0</v>
      </c>
      <c r="H242" s="4">
        <v>0</v>
      </c>
      <c r="I242" s="4">
        <v>0.28999999999999998</v>
      </c>
      <c r="J242" s="4">
        <v>0.92</v>
      </c>
      <c r="K242" s="4">
        <v>0</v>
      </c>
      <c r="L242" s="4">
        <v>0</v>
      </c>
      <c r="M242" s="4">
        <v>0</v>
      </c>
      <c r="N242" s="4">
        <v>1</v>
      </c>
      <c r="O242" s="4">
        <v>1</v>
      </c>
      <c r="P242" s="4">
        <v>1</v>
      </c>
      <c r="AC242" s="4">
        <v>-0.40449999999999997</v>
      </c>
      <c r="AD242" s="4">
        <v>-0.58570000000000011</v>
      </c>
      <c r="AE242" s="4">
        <f t="shared" si="6"/>
        <v>0</v>
      </c>
      <c r="AF242" s="4">
        <f t="shared" si="6"/>
        <v>0</v>
      </c>
      <c r="AG242" s="4">
        <f t="shared" si="7"/>
        <v>0</v>
      </c>
      <c r="AH242" s="4">
        <f>(AG242-Table134[[#This Row],[Survived]])^2</f>
        <v>0</v>
      </c>
    </row>
    <row r="243" spans="1:34" x14ac:dyDescent="0.3">
      <c r="A243" s="4">
        <v>0</v>
      </c>
      <c r="B243" s="4" t="s">
        <v>18</v>
      </c>
      <c r="C243" s="4">
        <v>1</v>
      </c>
      <c r="D243" s="4" t="s">
        <v>21</v>
      </c>
      <c r="E243" s="4">
        <v>2</v>
      </c>
      <c r="F243" s="4">
        <v>151.55000000000001</v>
      </c>
      <c r="G243" s="4">
        <v>1</v>
      </c>
      <c r="H243" s="4">
        <v>2</v>
      </c>
      <c r="I243" s="4">
        <v>0.03</v>
      </c>
      <c r="J243" s="4">
        <v>2.1800000000000002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4">
        <v>1</v>
      </c>
      <c r="AC243" s="4">
        <v>-0.12749999999999997</v>
      </c>
      <c r="AD243" s="4">
        <v>0.3417</v>
      </c>
      <c r="AE243" s="4">
        <f t="shared" si="6"/>
        <v>0</v>
      </c>
      <c r="AF243" s="4">
        <f t="shared" si="6"/>
        <v>0.3417</v>
      </c>
      <c r="AG243" s="4">
        <f t="shared" si="7"/>
        <v>0.3417</v>
      </c>
      <c r="AH243" s="4">
        <f>(AG243-Table134[[#This Row],[Survived]])^2</f>
        <v>0.11675889</v>
      </c>
    </row>
    <row r="244" spans="1:34" x14ac:dyDescent="0.3">
      <c r="A244" s="4">
        <v>1</v>
      </c>
      <c r="B244" s="4" t="s">
        <v>20</v>
      </c>
      <c r="C244" s="4">
        <v>1</v>
      </c>
      <c r="D244" s="4" t="s">
        <v>21</v>
      </c>
      <c r="E244" s="4">
        <v>50</v>
      </c>
      <c r="F244" s="4">
        <v>247.52080000000001</v>
      </c>
      <c r="G244" s="4">
        <v>0</v>
      </c>
      <c r="H244" s="4">
        <v>1</v>
      </c>
      <c r="I244" s="4">
        <v>0.62</v>
      </c>
      <c r="J244" s="4">
        <v>2.4</v>
      </c>
      <c r="K244" s="4">
        <v>1</v>
      </c>
      <c r="L244" s="4">
        <v>0</v>
      </c>
      <c r="M244" s="4">
        <v>0</v>
      </c>
      <c r="N244" s="4">
        <v>1</v>
      </c>
      <c r="O244" s="4">
        <v>0</v>
      </c>
      <c r="P244" s="4">
        <v>1</v>
      </c>
      <c r="AC244" s="4">
        <v>3.0000000000000131E-3</v>
      </c>
      <c r="AD244" s="4">
        <v>-0.15700000000000003</v>
      </c>
      <c r="AE244" s="4">
        <f t="shared" si="6"/>
        <v>3.0000000000000131E-3</v>
      </c>
      <c r="AF244" s="4">
        <f t="shared" si="6"/>
        <v>0</v>
      </c>
      <c r="AG244" s="4">
        <f t="shared" si="7"/>
        <v>3.0000000000000131E-3</v>
      </c>
      <c r="AH244" s="4">
        <f>(AG244-Table134[[#This Row],[Survived]])^2</f>
        <v>0.99400900000000003</v>
      </c>
    </row>
    <row r="245" spans="1:34" x14ac:dyDescent="0.3">
      <c r="A245" s="4">
        <v>0</v>
      </c>
      <c r="B245" s="4" t="s">
        <v>18</v>
      </c>
      <c r="C245" s="4">
        <v>3</v>
      </c>
      <c r="D245" s="4" t="s">
        <v>19</v>
      </c>
      <c r="E245" s="4">
        <v>19</v>
      </c>
      <c r="F245" s="4">
        <v>0</v>
      </c>
      <c r="G245" s="4">
        <v>0</v>
      </c>
      <c r="H245" s="4">
        <v>0</v>
      </c>
      <c r="I245" s="4">
        <v>0.24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1</v>
      </c>
      <c r="P245" s="4">
        <v>1</v>
      </c>
      <c r="AC245" s="4">
        <v>-0.76400000000000001</v>
      </c>
      <c r="AD245" s="4">
        <v>8.3999999999999991E-2</v>
      </c>
      <c r="AE245" s="4">
        <f t="shared" si="6"/>
        <v>0</v>
      </c>
      <c r="AF245" s="4">
        <f t="shared" si="6"/>
        <v>8.3999999999999991E-2</v>
      </c>
      <c r="AG245" s="4">
        <f t="shared" si="7"/>
        <v>8.3999999999999991E-2</v>
      </c>
      <c r="AH245" s="4">
        <f>(AG245-Table134[[#This Row],[Survived]])^2</f>
        <v>7.0559999999999989E-3</v>
      </c>
    </row>
    <row r="246" spans="1:34" x14ac:dyDescent="0.3">
      <c r="A246" s="4">
        <v>1</v>
      </c>
      <c r="B246" s="4" t="s">
        <v>18</v>
      </c>
      <c r="C246" s="4">
        <v>1</v>
      </c>
      <c r="D246" s="4" t="s">
        <v>19</v>
      </c>
      <c r="E246" s="4">
        <v>0.92</v>
      </c>
      <c r="F246" s="4">
        <v>151.55000000000001</v>
      </c>
      <c r="G246" s="4">
        <v>1</v>
      </c>
      <c r="H246" s="4">
        <v>2</v>
      </c>
      <c r="I246" s="4">
        <v>0.01</v>
      </c>
      <c r="J246" s="4">
        <v>2.1800000000000002</v>
      </c>
      <c r="K246" s="4">
        <v>1</v>
      </c>
      <c r="L246" s="4">
        <v>0</v>
      </c>
      <c r="M246" s="4">
        <v>1</v>
      </c>
      <c r="N246" s="4">
        <v>0</v>
      </c>
      <c r="O246" s="4">
        <v>1</v>
      </c>
      <c r="P246" s="4">
        <v>1</v>
      </c>
      <c r="AC246" s="4">
        <v>-0.45049999999999996</v>
      </c>
      <c r="AD246" s="4">
        <v>0.15469999999999998</v>
      </c>
      <c r="AE246" s="4">
        <f t="shared" si="6"/>
        <v>0</v>
      </c>
      <c r="AF246" s="4">
        <f t="shared" si="6"/>
        <v>0.15469999999999998</v>
      </c>
      <c r="AG246" s="4">
        <f t="shared" si="7"/>
        <v>0.15469999999999998</v>
      </c>
      <c r="AH246" s="4">
        <f>(AG246-Table134[[#This Row],[Survived]])^2</f>
        <v>0.71453209000000006</v>
      </c>
    </row>
    <row r="247" spans="1:34" x14ac:dyDescent="0.3">
      <c r="A247" s="4">
        <v>1</v>
      </c>
      <c r="B247" s="4" t="s">
        <v>20</v>
      </c>
      <c r="C247" s="4">
        <v>1</v>
      </c>
      <c r="D247" s="4" t="s">
        <v>21</v>
      </c>
      <c r="E247" s="4">
        <v>17</v>
      </c>
      <c r="F247" s="4">
        <v>108.9</v>
      </c>
      <c r="G247" s="4">
        <v>1</v>
      </c>
      <c r="H247" s="4">
        <v>0</v>
      </c>
      <c r="I247" s="4">
        <v>0.21</v>
      </c>
      <c r="J247" s="4">
        <v>2.04</v>
      </c>
      <c r="K247" s="4">
        <v>1</v>
      </c>
      <c r="L247" s="4">
        <v>0</v>
      </c>
      <c r="M247" s="4">
        <v>0</v>
      </c>
      <c r="N247" s="4">
        <v>1</v>
      </c>
      <c r="O247" s="4">
        <v>0</v>
      </c>
      <c r="P247" s="4">
        <v>1</v>
      </c>
      <c r="AC247" s="4">
        <v>0.28550000000000009</v>
      </c>
      <c r="AD247" s="4">
        <v>-0.39289999999999997</v>
      </c>
      <c r="AE247" s="4">
        <f t="shared" si="6"/>
        <v>0.28550000000000009</v>
      </c>
      <c r="AF247" s="4">
        <f t="shared" si="6"/>
        <v>0</v>
      </c>
      <c r="AG247" s="4">
        <f t="shared" si="7"/>
        <v>0.28550000000000009</v>
      </c>
      <c r="AH247" s="4">
        <f>(AG247-Table134[[#This Row],[Survived]])^2</f>
        <v>0.51051024999999983</v>
      </c>
    </row>
    <row r="248" spans="1:34" x14ac:dyDescent="0.3">
      <c r="A248" s="4">
        <v>0</v>
      </c>
      <c r="B248" s="4" t="s">
        <v>20</v>
      </c>
      <c r="C248" s="4">
        <v>2</v>
      </c>
      <c r="D248" s="4" t="s">
        <v>19</v>
      </c>
      <c r="E248" s="4">
        <v>30</v>
      </c>
      <c r="F248" s="4">
        <v>24</v>
      </c>
      <c r="G248" s="4">
        <v>1</v>
      </c>
      <c r="H248" s="4">
        <v>0</v>
      </c>
      <c r="I248" s="4">
        <v>0.38</v>
      </c>
      <c r="J248" s="4">
        <v>1.4</v>
      </c>
      <c r="K248" s="4">
        <v>0</v>
      </c>
      <c r="L248" s="4">
        <v>1</v>
      </c>
      <c r="M248" s="4">
        <v>0</v>
      </c>
      <c r="N248" s="4">
        <v>1</v>
      </c>
      <c r="O248" s="4">
        <v>1</v>
      </c>
      <c r="P248" s="4">
        <v>1</v>
      </c>
      <c r="AC248" s="4">
        <v>0.18699999999999997</v>
      </c>
      <c r="AD248" s="4">
        <v>-0.85099999999999998</v>
      </c>
      <c r="AE248" s="4">
        <f t="shared" si="6"/>
        <v>0.18699999999999997</v>
      </c>
      <c r="AF248" s="4">
        <f t="shared" si="6"/>
        <v>0</v>
      </c>
      <c r="AG248" s="4">
        <f t="shared" si="7"/>
        <v>0.18699999999999997</v>
      </c>
      <c r="AH248" s="4">
        <f>(AG248-Table134[[#This Row],[Survived]])^2</f>
        <v>3.4968999999999986E-2</v>
      </c>
    </row>
    <row r="249" spans="1:34" x14ac:dyDescent="0.3">
      <c r="A249" s="4">
        <v>1</v>
      </c>
      <c r="B249" s="4" t="s">
        <v>20</v>
      </c>
      <c r="C249" s="4">
        <v>1</v>
      </c>
      <c r="D249" s="4" t="s">
        <v>21</v>
      </c>
      <c r="E249" s="4">
        <v>30</v>
      </c>
      <c r="F249" s="4">
        <v>56.929200000000002</v>
      </c>
      <c r="G249" s="4">
        <v>0</v>
      </c>
      <c r="H249" s="4">
        <v>0</v>
      </c>
      <c r="I249" s="4">
        <v>0.38</v>
      </c>
      <c r="J249" s="4">
        <v>1.76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v>1</v>
      </c>
      <c r="AC249" s="4">
        <v>-2.6999999999999986E-2</v>
      </c>
      <c r="AD249" s="4">
        <v>-0.27860000000000001</v>
      </c>
      <c r="AE249" s="4">
        <f t="shared" si="6"/>
        <v>0</v>
      </c>
      <c r="AF249" s="4">
        <f t="shared" si="6"/>
        <v>0</v>
      </c>
      <c r="AG249" s="4">
        <f t="shared" si="7"/>
        <v>0</v>
      </c>
      <c r="AH249" s="4">
        <f>(AG249-Table134[[#This Row],[Survived]])^2</f>
        <v>1</v>
      </c>
    </row>
    <row r="250" spans="1:34" x14ac:dyDescent="0.3">
      <c r="A250" s="4">
        <v>1</v>
      </c>
      <c r="B250" s="4" t="s">
        <v>20</v>
      </c>
      <c r="C250" s="4">
        <v>1</v>
      </c>
      <c r="D250" s="4" t="s">
        <v>21</v>
      </c>
      <c r="E250" s="4">
        <v>24</v>
      </c>
      <c r="F250" s="4">
        <v>83.158299999999997</v>
      </c>
      <c r="G250" s="4">
        <v>0</v>
      </c>
      <c r="H250" s="4">
        <v>0</v>
      </c>
      <c r="I250" s="4">
        <v>0.3</v>
      </c>
      <c r="J250" s="4">
        <v>1.93</v>
      </c>
      <c r="K250" s="4">
        <v>1</v>
      </c>
      <c r="L250" s="4">
        <v>0</v>
      </c>
      <c r="M250" s="4">
        <v>0</v>
      </c>
      <c r="N250" s="4">
        <v>1</v>
      </c>
      <c r="O250" s="4">
        <v>0</v>
      </c>
      <c r="P250" s="4">
        <v>1</v>
      </c>
      <c r="AC250" s="4">
        <v>-2.2000000000000009E-2</v>
      </c>
      <c r="AD250" s="4">
        <v>-0.33380000000000004</v>
      </c>
      <c r="AE250" s="4">
        <f t="shared" si="6"/>
        <v>0</v>
      </c>
      <c r="AF250" s="4">
        <f t="shared" si="6"/>
        <v>0</v>
      </c>
      <c r="AG250" s="4">
        <f t="shared" si="7"/>
        <v>0</v>
      </c>
      <c r="AH250" s="4">
        <f>(AG250-Table134[[#This Row],[Survived]])^2</f>
        <v>1</v>
      </c>
    </row>
    <row r="251" spans="1:34" x14ac:dyDescent="0.3">
      <c r="A251" s="4">
        <v>1</v>
      </c>
      <c r="B251" s="4" t="s">
        <v>20</v>
      </c>
      <c r="C251" s="4">
        <v>1</v>
      </c>
      <c r="D251" s="4" t="s">
        <v>21</v>
      </c>
      <c r="E251" s="4">
        <v>18</v>
      </c>
      <c r="F251" s="4">
        <v>262.375</v>
      </c>
      <c r="G251" s="4">
        <v>2</v>
      </c>
      <c r="H251" s="4">
        <v>2</v>
      </c>
      <c r="I251" s="4">
        <v>0.23</v>
      </c>
      <c r="J251" s="4">
        <v>2.42</v>
      </c>
      <c r="K251" s="4">
        <v>1</v>
      </c>
      <c r="L251" s="4">
        <v>0</v>
      </c>
      <c r="M251" s="4">
        <v>0</v>
      </c>
      <c r="N251" s="4">
        <v>1</v>
      </c>
      <c r="O251" s="4">
        <v>0</v>
      </c>
      <c r="P251" s="4">
        <v>1</v>
      </c>
      <c r="AC251" s="4">
        <v>0.49649999999999994</v>
      </c>
      <c r="AD251" s="4">
        <v>-0.17669999999999997</v>
      </c>
      <c r="AE251" s="4">
        <f t="shared" si="6"/>
        <v>0.49649999999999994</v>
      </c>
      <c r="AF251" s="4">
        <f t="shared" si="6"/>
        <v>0</v>
      </c>
      <c r="AG251" s="4">
        <f t="shared" si="7"/>
        <v>0.49649999999999994</v>
      </c>
      <c r="AH251" s="4">
        <f>(AG251-Table134[[#This Row],[Survived]])^2</f>
        <v>0.25351225000000005</v>
      </c>
    </row>
    <row r="252" spans="1:34" x14ac:dyDescent="0.3">
      <c r="A252" s="4">
        <v>0</v>
      </c>
      <c r="B252" s="4" t="s">
        <v>18</v>
      </c>
      <c r="C252" s="4">
        <v>2</v>
      </c>
      <c r="D252" s="4" t="s">
        <v>21</v>
      </c>
      <c r="E252" s="4">
        <v>26</v>
      </c>
      <c r="F252" s="4">
        <v>26</v>
      </c>
      <c r="G252" s="4">
        <v>1</v>
      </c>
      <c r="H252" s="4">
        <v>1</v>
      </c>
      <c r="I252" s="4">
        <v>0.33</v>
      </c>
      <c r="J252" s="4">
        <v>1.43</v>
      </c>
      <c r="K252" s="4">
        <v>0</v>
      </c>
      <c r="L252" s="4">
        <v>1</v>
      </c>
      <c r="M252" s="4">
        <v>1</v>
      </c>
      <c r="N252" s="4">
        <v>0</v>
      </c>
      <c r="O252" s="4">
        <v>0</v>
      </c>
      <c r="P252" s="4">
        <v>1</v>
      </c>
      <c r="AC252" s="4">
        <v>0.17249999999999996</v>
      </c>
      <c r="AD252" s="4">
        <v>-1.3299999999999999E-2</v>
      </c>
      <c r="AE252" s="4">
        <f t="shared" si="6"/>
        <v>0.17249999999999996</v>
      </c>
      <c r="AF252" s="4">
        <f t="shared" si="6"/>
        <v>0</v>
      </c>
      <c r="AG252" s="4">
        <f t="shared" si="7"/>
        <v>0.17249999999999996</v>
      </c>
      <c r="AH252" s="4">
        <f>(AG252-Table134[[#This Row],[Survived]])^2</f>
        <v>2.9756249999999984E-2</v>
      </c>
    </row>
    <row r="253" spans="1:34" x14ac:dyDescent="0.3">
      <c r="A253" s="4">
        <v>0</v>
      </c>
      <c r="B253" s="4" t="s">
        <v>18</v>
      </c>
      <c r="C253" s="4">
        <v>3</v>
      </c>
      <c r="D253" s="4" t="s">
        <v>19</v>
      </c>
      <c r="E253" s="4">
        <v>28</v>
      </c>
      <c r="F253" s="4">
        <v>7.8958000000000004</v>
      </c>
      <c r="G253" s="4">
        <v>0</v>
      </c>
      <c r="H253" s="4">
        <v>0</v>
      </c>
      <c r="I253" s="4">
        <v>0.35</v>
      </c>
      <c r="J253" s="4">
        <v>0.95</v>
      </c>
      <c r="K253" s="4">
        <v>0</v>
      </c>
      <c r="L253" s="4">
        <v>0</v>
      </c>
      <c r="M253" s="4">
        <v>1</v>
      </c>
      <c r="N253" s="4">
        <v>0</v>
      </c>
      <c r="O253" s="4">
        <v>1</v>
      </c>
      <c r="P253" s="4">
        <v>1</v>
      </c>
      <c r="AC253" s="4">
        <v>-0.65250000000000008</v>
      </c>
      <c r="AD253" s="4">
        <v>-2.9499999999999992E-2</v>
      </c>
      <c r="AE253" s="4">
        <f t="shared" si="6"/>
        <v>0</v>
      </c>
      <c r="AF253" s="4">
        <f t="shared" si="6"/>
        <v>0</v>
      </c>
      <c r="AG253" s="4">
        <f t="shared" si="7"/>
        <v>0</v>
      </c>
      <c r="AH253" s="4">
        <f>(AG253-Table134[[#This Row],[Survived]])^2</f>
        <v>0</v>
      </c>
    </row>
    <row r="254" spans="1:34" x14ac:dyDescent="0.3">
      <c r="A254" s="4">
        <v>0</v>
      </c>
      <c r="B254" s="4" t="s">
        <v>18</v>
      </c>
      <c r="C254" s="4">
        <v>2</v>
      </c>
      <c r="D254" s="4" t="s">
        <v>19</v>
      </c>
      <c r="E254" s="4">
        <v>43</v>
      </c>
      <c r="F254" s="4">
        <v>26.25</v>
      </c>
      <c r="G254" s="4">
        <v>1</v>
      </c>
      <c r="H254" s="4">
        <v>1</v>
      </c>
      <c r="I254" s="4">
        <v>0.54</v>
      </c>
      <c r="J254" s="4">
        <v>1.44</v>
      </c>
      <c r="K254" s="4">
        <v>0</v>
      </c>
      <c r="L254" s="4">
        <v>1</v>
      </c>
      <c r="M254" s="4">
        <v>1</v>
      </c>
      <c r="N254" s="4">
        <v>0</v>
      </c>
      <c r="O254" s="4">
        <v>1</v>
      </c>
      <c r="P254" s="4">
        <v>1</v>
      </c>
      <c r="AC254" s="4">
        <v>-0.11500000000000006</v>
      </c>
      <c r="AD254" s="4">
        <v>-0.12139999999999998</v>
      </c>
      <c r="AE254" s="4">
        <f t="shared" si="6"/>
        <v>0</v>
      </c>
      <c r="AF254" s="4">
        <f t="shared" si="6"/>
        <v>0</v>
      </c>
      <c r="AG254" s="4">
        <f t="shared" si="7"/>
        <v>0</v>
      </c>
      <c r="AH254" s="4">
        <f>(AG254-Table134[[#This Row],[Survived]])^2</f>
        <v>0</v>
      </c>
    </row>
    <row r="255" spans="1:34" x14ac:dyDescent="0.3">
      <c r="A255" s="4">
        <v>1</v>
      </c>
      <c r="B255" s="4" t="s">
        <v>18</v>
      </c>
      <c r="C255" s="4">
        <v>3</v>
      </c>
      <c r="D255" s="4" t="s">
        <v>21</v>
      </c>
      <c r="E255" s="4">
        <v>26</v>
      </c>
      <c r="F255" s="4">
        <v>7.8541999999999996</v>
      </c>
      <c r="G255" s="4">
        <v>0</v>
      </c>
      <c r="H255" s="4">
        <v>0</v>
      </c>
      <c r="I255" s="4">
        <v>0.33</v>
      </c>
      <c r="J255" s="4">
        <v>0.95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1</v>
      </c>
      <c r="AC255" s="4">
        <v>-0.33549999999999996</v>
      </c>
      <c r="AD255" s="4">
        <v>0.14349999999999999</v>
      </c>
      <c r="AE255" s="4">
        <f t="shared" si="6"/>
        <v>0</v>
      </c>
      <c r="AF255" s="4">
        <f t="shared" si="6"/>
        <v>0.14349999999999999</v>
      </c>
      <c r="AG255" s="4">
        <f t="shared" si="7"/>
        <v>0.14349999999999999</v>
      </c>
      <c r="AH255" s="4">
        <f>(AG255-Table134[[#This Row],[Survived]])^2</f>
        <v>0.73359225000000006</v>
      </c>
    </row>
    <row r="256" spans="1:34" x14ac:dyDescent="0.3">
      <c r="A256" s="4">
        <v>1</v>
      </c>
      <c r="B256" s="4" t="s">
        <v>18</v>
      </c>
      <c r="C256" s="4">
        <v>2</v>
      </c>
      <c r="D256" s="4" t="s">
        <v>21</v>
      </c>
      <c r="E256" s="4">
        <v>24</v>
      </c>
      <c r="F256" s="4">
        <v>26</v>
      </c>
      <c r="G256" s="4">
        <v>1</v>
      </c>
      <c r="H256" s="4">
        <v>0</v>
      </c>
      <c r="I256" s="4">
        <v>0.3</v>
      </c>
      <c r="J256" s="4">
        <v>1.43</v>
      </c>
      <c r="K256" s="4">
        <v>0</v>
      </c>
      <c r="L256" s="4">
        <v>1</v>
      </c>
      <c r="M256" s="4">
        <v>1</v>
      </c>
      <c r="N256" s="4">
        <v>0</v>
      </c>
      <c r="O256" s="4">
        <v>0</v>
      </c>
      <c r="P256" s="4">
        <v>1</v>
      </c>
      <c r="AC256" s="4">
        <v>0.23799999999999996</v>
      </c>
      <c r="AD256" s="4">
        <v>-0.1638</v>
      </c>
      <c r="AE256" s="4">
        <f t="shared" si="6"/>
        <v>0.23799999999999996</v>
      </c>
      <c r="AF256" s="4">
        <f t="shared" si="6"/>
        <v>0</v>
      </c>
      <c r="AG256" s="4">
        <f t="shared" si="7"/>
        <v>0.23799999999999996</v>
      </c>
      <c r="AH256" s="4">
        <f>(AG256-Table134[[#This Row],[Survived]])^2</f>
        <v>0.58064400000000005</v>
      </c>
    </row>
    <row r="257" spans="1:34" x14ac:dyDescent="0.3">
      <c r="A257" s="4">
        <v>0</v>
      </c>
      <c r="B257" s="4" t="s">
        <v>18</v>
      </c>
      <c r="C257" s="4">
        <v>2</v>
      </c>
      <c r="D257" s="4" t="s">
        <v>19</v>
      </c>
      <c r="E257" s="4">
        <v>54</v>
      </c>
      <c r="F257" s="4">
        <v>14</v>
      </c>
      <c r="G257" s="4">
        <v>0</v>
      </c>
      <c r="H257" s="4">
        <v>0</v>
      </c>
      <c r="I257" s="4">
        <v>0.68</v>
      </c>
      <c r="J257" s="4">
        <v>1.18</v>
      </c>
      <c r="K257" s="4">
        <v>0</v>
      </c>
      <c r="L257" s="4">
        <v>1</v>
      </c>
      <c r="M257" s="4">
        <v>1</v>
      </c>
      <c r="N257" s="4">
        <v>0</v>
      </c>
      <c r="O257" s="4">
        <v>1</v>
      </c>
      <c r="P257" s="4">
        <v>1</v>
      </c>
      <c r="AC257" s="4">
        <v>-0.36</v>
      </c>
      <c r="AD257" s="4">
        <v>-0.1608</v>
      </c>
      <c r="AE257" s="4">
        <f t="shared" si="6"/>
        <v>0</v>
      </c>
      <c r="AF257" s="4">
        <f t="shared" si="6"/>
        <v>0</v>
      </c>
      <c r="AG257" s="4">
        <f t="shared" si="7"/>
        <v>0</v>
      </c>
      <c r="AH257" s="4">
        <f>(AG257-Table134[[#This Row],[Survived]])^2</f>
        <v>0</v>
      </c>
    </row>
    <row r="258" spans="1:34" x14ac:dyDescent="0.3">
      <c r="A258" s="4">
        <v>1</v>
      </c>
      <c r="B258" s="4" t="s">
        <v>18</v>
      </c>
      <c r="C258" s="4">
        <v>1</v>
      </c>
      <c r="D258" s="4" t="s">
        <v>21</v>
      </c>
      <c r="E258" s="4">
        <v>31</v>
      </c>
      <c r="F258" s="4">
        <v>164.86670000000001</v>
      </c>
      <c r="G258" s="4">
        <v>0</v>
      </c>
      <c r="H258" s="4">
        <v>2</v>
      </c>
      <c r="I258" s="4">
        <v>0.39</v>
      </c>
      <c r="J258" s="4">
        <v>2.2200000000000002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4">
        <v>1</v>
      </c>
      <c r="AC258" s="4">
        <v>-0.37949999999999995</v>
      </c>
      <c r="AD258" s="4">
        <v>0.4713</v>
      </c>
      <c r="AE258" s="4">
        <f t="shared" si="6"/>
        <v>0</v>
      </c>
      <c r="AF258" s="4">
        <f t="shared" si="6"/>
        <v>0.4713</v>
      </c>
      <c r="AG258" s="4">
        <f t="shared" si="7"/>
        <v>0.4713</v>
      </c>
      <c r="AH258" s="4">
        <f>(AG258-Table134[[#This Row],[Survived]])^2</f>
        <v>0.27952368999999994</v>
      </c>
    </row>
    <row r="259" spans="1:34" x14ac:dyDescent="0.3">
      <c r="A259" s="4">
        <v>1</v>
      </c>
      <c r="B259" s="4" t="s">
        <v>20</v>
      </c>
      <c r="C259" s="4">
        <v>1</v>
      </c>
      <c r="D259" s="4" t="s">
        <v>21</v>
      </c>
      <c r="E259" s="4">
        <v>40</v>
      </c>
      <c r="F259" s="4">
        <v>134.5</v>
      </c>
      <c r="G259" s="4">
        <v>1</v>
      </c>
      <c r="H259" s="4">
        <v>1</v>
      </c>
      <c r="I259" s="4">
        <v>0.5</v>
      </c>
      <c r="J259" s="4">
        <v>2.13</v>
      </c>
      <c r="K259" s="4">
        <v>1</v>
      </c>
      <c r="L259" s="4">
        <v>0</v>
      </c>
      <c r="M259" s="4">
        <v>0</v>
      </c>
      <c r="N259" s="4">
        <v>1</v>
      </c>
      <c r="O259" s="4">
        <v>0</v>
      </c>
      <c r="P259" s="4">
        <v>1</v>
      </c>
      <c r="AC259" s="4">
        <v>0.26800000000000007</v>
      </c>
      <c r="AD259" s="4">
        <v>-0.1658</v>
      </c>
      <c r="AE259" s="4">
        <f t="shared" si="6"/>
        <v>0.26800000000000007</v>
      </c>
      <c r="AF259" s="4">
        <f t="shared" si="6"/>
        <v>0</v>
      </c>
      <c r="AG259" s="4">
        <f t="shared" si="7"/>
        <v>0.26800000000000007</v>
      </c>
      <c r="AH259" s="4">
        <f>(AG259-Table134[[#This Row],[Survived]])^2</f>
        <v>0.53582399999999997</v>
      </c>
    </row>
    <row r="260" spans="1:34" x14ac:dyDescent="0.3">
      <c r="A260" s="4">
        <v>0</v>
      </c>
      <c r="B260" s="4" t="s">
        <v>18</v>
      </c>
      <c r="C260" s="4">
        <v>3</v>
      </c>
      <c r="D260" s="4" t="s">
        <v>19</v>
      </c>
      <c r="E260" s="4">
        <v>22</v>
      </c>
      <c r="F260" s="4">
        <v>7.25</v>
      </c>
      <c r="G260" s="4">
        <v>0</v>
      </c>
      <c r="H260" s="4">
        <v>0</v>
      </c>
      <c r="I260" s="4">
        <v>0.28000000000000003</v>
      </c>
      <c r="J260" s="4">
        <v>0.92</v>
      </c>
      <c r="K260" s="4">
        <v>0</v>
      </c>
      <c r="L260" s="4">
        <v>0</v>
      </c>
      <c r="M260" s="4">
        <v>1</v>
      </c>
      <c r="N260" s="4">
        <v>0</v>
      </c>
      <c r="O260" s="4">
        <v>1</v>
      </c>
      <c r="P260" s="4">
        <v>1</v>
      </c>
      <c r="AC260" s="4">
        <v>-0.66599999999999993</v>
      </c>
      <c r="AD260" s="4">
        <v>-4.9199999999999987E-2</v>
      </c>
      <c r="AE260" s="4">
        <f t="shared" si="6"/>
        <v>0</v>
      </c>
      <c r="AF260" s="4">
        <f t="shared" si="6"/>
        <v>0</v>
      </c>
      <c r="AG260" s="4">
        <f t="shared" si="7"/>
        <v>0</v>
      </c>
      <c r="AH260" s="4">
        <f>(AG260-Table134[[#This Row],[Survived]])^2</f>
        <v>0</v>
      </c>
    </row>
    <row r="261" spans="1:34" x14ac:dyDescent="0.3">
      <c r="A261" s="4">
        <v>0</v>
      </c>
      <c r="B261" s="4" t="s">
        <v>18</v>
      </c>
      <c r="C261" s="4">
        <v>3</v>
      </c>
      <c r="D261" s="4" t="s">
        <v>19</v>
      </c>
      <c r="E261" s="4">
        <v>27</v>
      </c>
      <c r="F261" s="4">
        <v>7.8958000000000004</v>
      </c>
      <c r="G261" s="4">
        <v>0</v>
      </c>
      <c r="H261" s="4">
        <v>0</v>
      </c>
      <c r="I261" s="4">
        <v>0.34</v>
      </c>
      <c r="J261" s="4">
        <v>0.95</v>
      </c>
      <c r="K261" s="4">
        <v>0</v>
      </c>
      <c r="L261" s="4">
        <v>0</v>
      </c>
      <c r="M261" s="4">
        <v>1</v>
      </c>
      <c r="N261" s="4">
        <v>0</v>
      </c>
      <c r="O261" s="4">
        <v>1</v>
      </c>
      <c r="P261" s="4">
        <v>1</v>
      </c>
      <c r="AC261" s="4">
        <v>-0.65399999999999991</v>
      </c>
      <c r="AD261" s="4">
        <v>-3.2999999999999995E-2</v>
      </c>
      <c r="AE261" s="4">
        <f t="shared" ref="AE261:AF324" si="8">IF(AC261&lt;0,0,AC261)</f>
        <v>0</v>
      </c>
      <c r="AF261" s="4">
        <f t="shared" si="8"/>
        <v>0</v>
      </c>
      <c r="AG261" s="4">
        <f t="shared" ref="AG261:AG324" si="9">AE261+AF261</f>
        <v>0</v>
      </c>
      <c r="AH261" s="4">
        <f>(AG261-Table134[[#This Row],[Survived]])^2</f>
        <v>0</v>
      </c>
    </row>
    <row r="262" spans="1:34" x14ac:dyDescent="0.3">
      <c r="A262" s="4">
        <v>1</v>
      </c>
      <c r="B262" s="4" t="s">
        <v>22</v>
      </c>
      <c r="C262" s="4">
        <v>2</v>
      </c>
      <c r="D262" s="4" t="s">
        <v>21</v>
      </c>
      <c r="E262" s="4">
        <v>30</v>
      </c>
      <c r="F262" s="4">
        <v>12.35</v>
      </c>
      <c r="G262" s="4">
        <v>0</v>
      </c>
      <c r="H262" s="4">
        <v>0</v>
      </c>
      <c r="I262" s="4">
        <v>0.38</v>
      </c>
      <c r="J262" s="4">
        <v>1.1299999999999999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1</v>
      </c>
      <c r="AC262" s="4">
        <v>0.41000000000000003</v>
      </c>
      <c r="AD262" s="4">
        <v>-0.29780000000000001</v>
      </c>
      <c r="AE262" s="4">
        <f t="shared" si="8"/>
        <v>0.41000000000000003</v>
      </c>
      <c r="AF262" s="4">
        <f t="shared" si="8"/>
        <v>0</v>
      </c>
      <c r="AG262" s="4">
        <f t="shared" si="9"/>
        <v>0.41000000000000003</v>
      </c>
      <c r="AH262" s="4">
        <f>(AG262-Table134[[#This Row],[Survived]])^2</f>
        <v>0.34809999999999997</v>
      </c>
    </row>
    <row r="263" spans="1:34" x14ac:dyDescent="0.3">
      <c r="A263" s="4">
        <v>1</v>
      </c>
      <c r="B263" s="4" t="s">
        <v>18</v>
      </c>
      <c r="C263" s="4">
        <v>2</v>
      </c>
      <c r="D263" s="4" t="s">
        <v>21</v>
      </c>
      <c r="E263" s="4">
        <v>22</v>
      </c>
      <c r="F263" s="4">
        <v>29</v>
      </c>
      <c r="G263" s="4">
        <v>1</v>
      </c>
      <c r="H263" s="4">
        <v>1</v>
      </c>
      <c r="I263" s="4">
        <v>0.28000000000000003</v>
      </c>
      <c r="J263" s="4">
        <v>1.48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1</v>
      </c>
      <c r="AC263" s="4">
        <v>0.1699999999999999</v>
      </c>
      <c r="AD263" s="4">
        <v>-3.8799999999999994E-2</v>
      </c>
      <c r="AE263" s="4">
        <f t="shared" si="8"/>
        <v>0.1699999999999999</v>
      </c>
      <c r="AF263" s="4">
        <f t="shared" si="8"/>
        <v>0</v>
      </c>
      <c r="AG263" s="4">
        <f t="shared" si="9"/>
        <v>0.1699999999999999</v>
      </c>
      <c r="AH263" s="4">
        <f>(AG263-Table134[[#This Row],[Survived]])^2</f>
        <v>0.68890000000000007</v>
      </c>
    </row>
    <row r="264" spans="1:34" x14ac:dyDescent="0.3">
      <c r="A264" s="4">
        <v>1</v>
      </c>
      <c r="B264" s="4" t="s">
        <v>20</v>
      </c>
      <c r="C264" s="4">
        <v>1</v>
      </c>
      <c r="D264" s="4" t="s">
        <v>21</v>
      </c>
      <c r="E264" s="4">
        <v>36</v>
      </c>
      <c r="F264" s="4">
        <v>135.63329999999999</v>
      </c>
      <c r="G264" s="4">
        <v>0</v>
      </c>
      <c r="H264" s="4">
        <v>0</v>
      </c>
      <c r="I264" s="4">
        <v>0.45</v>
      </c>
      <c r="J264" s="4">
        <v>2.14</v>
      </c>
      <c r="K264" s="4">
        <v>1</v>
      </c>
      <c r="L264" s="4">
        <v>0</v>
      </c>
      <c r="M264" s="4">
        <v>0</v>
      </c>
      <c r="N264" s="4">
        <v>1</v>
      </c>
      <c r="O264" s="4">
        <v>0</v>
      </c>
      <c r="P264" s="4">
        <v>1</v>
      </c>
      <c r="AC264" s="4">
        <v>2.150000000000003E-2</v>
      </c>
      <c r="AD264" s="4">
        <v>-0.31490000000000001</v>
      </c>
      <c r="AE264" s="4">
        <f t="shared" si="8"/>
        <v>2.150000000000003E-2</v>
      </c>
      <c r="AF264" s="4">
        <f t="shared" si="8"/>
        <v>0</v>
      </c>
      <c r="AG264" s="4">
        <f t="shared" si="9"/>
        <v>2.150000000000003E-2</v>
      </c>
      <c r="AH264" s="4">
        <f>(AG264-Table134[[#This Row],[Survived]])^2</f>
        <v>0.95746224999999985</v>
      </c>
    </row>
    <row r="265" spans="1:34" x14ac:dyDescent="0.3">
      <c r="A265" s="4">
        <v>0</v>
      </c>
      <c r="B265" s="4" t="s">
        <v>18</v>
      </c>
      <c r="C265" s="4">
        <v>3</v>
      </c>
      <c r="D265" s="4" t="s">
        <v>19</v>
      </c>
      <c r="E265" s="4">
        <v>61</v>
      </c>
      <c r="F265" s="4">
        <v>6.2374999999999998</v>
      </c>
      <c r="G265" s="4">
        <v>0</v>
      </c>
      <c r="H265" s="4">
        <v>0</v>
      </c>
      <c r="I265" s="4">
        <v>0.76</v>
      </c>
      <c r="J265" s="4">
        <v>0.86</v>
      </c>
      <c r="K265" s="4">
        <v>0</v>
      </c>
      <c r="L265" s="4">
        <v>0</v>
      </c>
      <c r="M265" s="4">
        <v>1</v>
      </c>
      <c r="N265" s="4">
        <v>0</v>
      </c>
      <c r="O265" s="4">
        <v>1</v>
      </c>
      <c r="P265" s="4">
        <v>1</v>
      </c>
      <c r="AC265" s="4">
        <v>-0.6</v>
      </c>
      <c r="AD265" s="4">
        <v>0.12839999999999993</v>
      </c>
      <c r="AE265" s="4">
        <f t="shared" si="8"/>
        <v>0</v>
      </c>
      <c r="AF265" s="4">
        <f t="shared" si="8"/>
        <v>0.12839999999999993</v>
      </c>
      <c r="AG265" s="4">
        <f t="shared" si="9"/>
        <v>0.12839999999999993</v>
      </c>
      <c r="AH265" s="4">
        <f>(AG265-Table134[[#This Row],[Survived]])^2</f>
        <v>1.6486559999999983E-2</v>
      </c>
    </row>
    <row r="266" spans="1:34" x14ac:dyDescent="0.3">
      <c r="A266" s="4">
        <v>1</v>
      </c>
      <c r="B266" s="4" t="s">
        <v>18</v>
      </c>
      <c r="C266" s="4">
        <v>2</v>
      </c>
      <c r="D266" s="4" t="s">
        <v>21</v>
      </c>
      <c r="E266" s="4">
        <v>36</v>
      </c>
      <c r="F266" s="4">
        <v>13</v>
      </c>
      <c r="G266" s="4">
        <v>0</v>
      </c>
      <c r="H266" s="4">
        <v>0</v>
      </c>
      <c r="I266" s="4">
        <v>0.45</v>
      </c>
      <c r="J266" s="4">
        <v>1.1499999999999999</v>
      </c>
      <c r="K266" s="4">
        <v>0</v>
      </c>
      <c r="L266" s="4">
        <v>1</v>
      </c>
      <c r="M266" s="4">
        <v>1</v>
      </c>
      <c r="N266" s="4">
        <v>0</v>
      </c>
      <c r="O266" s="4">
        <v>0</v>
      </c>
      <c r="P266" s="4">
        <v>1</v>
      </c>
      <c r="AC266" s="4">
        <v>-7.7500000000000027E-2</v>
      </c>
      <c r="AD266" s="4">
        <v>-5.6499999999999988E-2</v>
      </c>
      <c r="AE266" s="4">
        <f t="shared" si="8"/>
        <v>0</v>
      </c>
      <c r="AF266" s="4">
        <f t="shared" si="8"/>
        <v>0</v>
      </c>
      <c r="AG266" s="4">
        <f t="shared" si="9"/>
        <v>0</v>
      </c>
      <c r="AH266" s="4">
        <f>(AG266-Table134[[#This Row],[Survived]])^2</f>
        <v>1</v>
      </c>
    </row>
    <row r="267" spans="1:34" x14ac:dyDescent="0.3">
      <c r="A267" s="4">
        <v>1</v>
      </c>
      <c r="B267" s="4" t="s">
        <v>18</v>
      </c>
      <c r="C267" s="4">
        <v>3</v>
      </c>
      <c r="D267" s="4" t="s">
        <v>21</v>
      </c>
      <c r="E267" s="4">
        <v>31</v>
      </c>
      <c r="F267" s="4">
        <v>20.524999999999999</v>
      </c>
      <c r="G267" s="4">
        <v>1</v>
      </c>
      <c r="H267" s="4">
        <v>1</v>
      </c>
      <c r="I267" s="4">
        <v>0.39</v>
      </c>
      <c r="J267" s="4">
        <v>1.33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4">
        <v>1</v>
      </c>
      <c r="AC267" s="4">
        <v>-4.8500000000000001E-2</v>
      </c>
      <c r="AD267" s="4">
        <v>0.23369999999999994</v>
      </c>
      <c r="AE267" s="4">
        <f t="shared" si="8"/>
        <v>0</v>
      </c>
      <c r="AF267" s="4">
        <f t="shared" si="8"/>
        <v>0.23369999999999994</v>
      </c>
      <c r="AG267" s="4">
        <f t="shared" si="9"/>
        <v>0.23369999999999994</v>
      </c>
      <c r="AH267" s="4">
        <f>(AG267-Table134[[#This Row],[Survived]])^2</f>
        <v>0.58721569000000018</v>
      </c>
    </row>
    <row r="268" spans="1:34" x14ac:dyDescent="0.3">
      <c r="A268" s="4">
        <v>1</v>
      </c>
      <c r="B268" s="4" t="s">
        <v>20</v>
      </c>
      <c r="C268" s="4">
        <v>1</v>
      </c>
      <c r="D268" s="4" t="s">
        <v>21</v>
      </c>
      <c r="E268" s="4">
        <v>16</v>
      </c>
      <c r="F268" s="4">
        <v>57.979199999999999</v>
      </c>
      <c r="G268" s="4">
        <v>0</v>
      </c>
      <c r="H268" s="4">
        <v>1</v>
      </c>
      <c r="I268" s="4">
        <v>0.2</v>
      </c>
      <c r="J268" s="4">
        <v>1.77</v>
      </c>
      <c r="K268" s="4">
        <v>1</v>
      </c>
      <c r="L268" s="4">
        <v>0</v>
      </c>
      <c r="M268" s="4">
        <v>0</v>
      </c>
      <c r="N268" s="4">
        <v>1</v>
      </c>
      <c r="O268" s="4">
        <v>0</v>
      </c>
      <c r="P268" s="4">
        <v>1</v>
      </c>
      <c r="AC268" s="4">
        <v>-0.12299999999999998</v>
      </c>
      <c r="AD268" s="4">
        <v>-0.20319999999999999</v>
      </c>
      <c r="AE268" s="4">
        <f t="shared" si="8"/>
        <v>0</v>
      </c>
      <c r="AF268" s="4">
        <f t="shared" si="8"/>
        <v>0</v>
      </c>
      <c r="AG268" s="4">
        <f t="shared" si="9"/>
        <v>0</v>
      </c>
      <c r="AH268" s="4">
        <f>(AG268-Table134[[#This Row],[Survived]])^2</f>
        <v>1</v>
      </c>
    </row>
    <row r="269" spans="1:34" x14ac:dyDescent="0.3">
      <c r="A269" s="4">
        <v>0</v>
      </c>
      <c r="B269" s="4" t="s">
        <v>18</v>
      </c>
      <c r="C269" s="4">
        <v>1</v>
      </c>
      <c r="D269" s="4" t="s">
        <v>19</v>
      </c>
      <c r="E269" s="4">
        <v>45.5</v>
      </c>
      <c r="F269" s="4">
        <v>28.5</v>
      </c>
      <c r="G269" s="4">
        <v>0</v>
      </c>
      <c r="H269" s="4">
        <v>0</v>
      </c>
      <c r="I269" s="4">
        <v>0.56999999999999995</v>
      </c>
      <c r="J269" s="4">
        <v>1.47</v>
      </c>
      <c r="K269" s="4">
        <v>1</v>
      </c>
      <c r="L269" s="4">
        <v>0</v>
      </c>
      <c r="M269" s="4">
        <v>1</v>
      </c>
      <c r="N269" s="4">
        <v>0</v>
      </c>
      <c r="O269" s="4">
        <v>1</v>
      </c>
      <c r="P269" s="4">
        <v>1</v>
      </c>
      <c r="AC269" s="4">
        <v>-0.60749999999999993</v>
      </c>
      <c r="AD269" s="4">
        <v>0.1943</v>
      </c>
      <c r="AE269" s="4">
        <f t="shared" si="8"/>
        <v>0</v>
      </c>
      <c r="AF269" s="4">
        <f t="shared" si="8"/>
        <v>0.1943</v>
      </c>
      <c r="AG269" s="4">
        <f t="shared" si="9"/>
        <v>0.1943</v>
      </c>
      <c r="AH269" s="4">
        <f>(AG269-Table134[[#This Row],[Survived]])^2</f>
        <v>3.775249E-2</v>
      </c>
    </row>
    <row r="270" spans="1:34" x14ac:dyDescent="0.3">
      <c r="A270" s="4">
        <v>0</v>
      </c>
      <c r="B270" s="4" t="s">
        <v>18</v>
      </c>
      <c r="C270" s="4">
        <v>1</v>
      </c>
      <c r="D270" s="4" t="s">
        <v>19</v>
      </c>
      <c r="E270" s="4">
        <v>38</v>
      </c>
      <c r="F270" s="4">
        <v>153.46250000000001</v>
      </c>
      <c r="G270" s="4">
        <v>0</v>
      </c>
      <c r="H270" s="4">
        <v>1</v>
      </c>
      <c r="I270" s="4">
        <v>0.47</v>
      </c>
      <c r="J270" s="4">
        <v>2.19</v>
      </c>
      <c r="K270" s="4">
        <v>1</v>
      </c>
      <c r="L270" s="4">
        <v>0</v>
      </c>
      <c r="M270" s="4">
        <v>1</v>
      </c>
      <c r="N270" s="4">
        <v>0</v>
      </c>
      <c r="O270" s="4">
        <v>1</v>
      </c>
      <c r="P270" s="4">
        <v>1</v>
      </c>
      <c r="AC270" s="4">
        <v>-0.62050000000000005</v>
      </c>
      <c r="AD270" s="4">
        <v>0.18410000000000001</v>
      </c>
      <c r="AE270" s="4">
        <f t="shared" si="8"/>
        <v>0</v>
      </c>
      <c r="AF270" s="4">
        <f t="shared" si="8"/>
        <v>0.18410000000000001</v>
      </c>
      <c r="AG270" s="4">
        <f t="shared" si="9"/>
        <v>0.18410000000000001</v>
      </c>
      <c r="AH270" s="4">
        <f>(AG270-Table134[[#This Row],[Survived]])^2</f>
        <v>3.3892810000000002E-2</v>
      </c>
    </row>
    <row r="271" spans="1:34" x14ac:dyDescent="0.3">
      <c r="A271" s="4">
        <v>0</v>
      </c>
      <c r="B271" s="4" t="s">
        <v>18</v>
      </c>
      <c r="C271" s="4">
        <v>3</v>
      </c>
      <c r="D271" s="4" t="s">
        <v>19</v>
      </c>
      <c r="E271" s="4">
        <v>16</v>
      </c>
      <c r="F271" s="4">
        <v>18</v>
      </c>
      <c r="G271" s="4">
        <v>2</v>
      </c>
      <c r="H271" s="4">
        <v>0</v>
      </c>
      <c r="I271" s="4">
        <v>0.2</v>
      </c>
      <c r="J271" s="4">
        <v>1.28</v>
      </c>
      <c r="K271" s="4">
        <v>0</v>
      </c>
      <c r="L271" s="4">
        <v>0</v>
      </c>
      <c r="M271" s="4">
        <v>1</v>
      </c>
      <c r="N271" s="4">
        <v>0</v>
      </c>
      <c r="O271" s="4">
        <v>1</v>
      </c>
      <c r="P271" s="4">
        <v>1</v>
      </c>
      <c r="AC271" s="4">
        <v>-2.1999999999999981E-2</v>
      </c>
      <c r="AD271" s="4">
        <v>-0.15480000000000002</v>
      </c>
      <c r="AE271" s="4">
        <f t="shared" si="8"/>
        <v>0</v>
      </c>
      <c r="AF271" s="4">
        <f t="shared" si="8"/>
        <v>0</v>
      </c>
      <c r="AG271" s="4">
        <f t="shared" si="9"/>
        <v>0</v>
      </c>
      <c r="AH271" s="4">
        <f>(AG271-Table134[[#This Row],[Survived]])^2</f>
        <v>0</v>
      </c>
    </row>
    <row r="272" spans="1:34" x14ac:dyDescent="0.3">
      <c r="A272" s="4">
        <v>0</v>
      </c>
      <c r="B272" s="4" t="s">
        <v>18</v>
      </c>
      <c r="C272" s="4">
        <v>1</v>
      </c>
      <c r="D272" s="4" t="s">
        <v>19</v>
      </c>
      <c r="E272" s="4">
        <v>29</v>
      </c>
      <c r="F272" s="4">
        <v>66.599999999999994</v>
      </c>
      <c r="G272" s="4">
        <v>1</v>
      </c>
      <c r="H272" s="4">
        <v>0</v>
      </c>
      <c r="I272" s="4">
        <v>0.36</v>
      </c>
      <c r="J272" s="4">
        <v>1.83</v>
      </c>
      <c r="K272" s="4">
        <v>1</v>
      </c>
      <c r="L272" s="4">
        <v>0</v>
      </c>
      <c r="M272" s="4">
        <v>1</v>
      </c>
      <c r="N272" s="4">
        <v>0</v>
      </c>
      <c r="O272" s="4">
        <v>1</v>
      </c>
      <c r="P272" s="4">
        <v>1</v>
      </c>
      <c r="AC272" s="4">
        <v>-0.29299999999999998</v>
      </c>
      <c r="AD272" s="4">
        <v>5.3200000000000004E-2</v>
      </c>
      <c r="AE272" s="4">
        <f t="shared" si="8"/>
        <v>0</v>
      </c>
      <c r="AF272" s="4">
        <f t="shared" si="8"/>
        <v>5.3200000000000004E-2</v>
      </c>
      <c r="AG272" s="4">
        <f t="shared" si="9"/>
        <v>5.3200000000000004E-2</v>
      </c>
      <c r="AH272" s="4">
        <f>(AG272-Table134[[#This Row],[Survived]])^2</f>
        <v>2.8302400000000004E-3</v>
      </c>
    </row>
    <row r="273" spans="1:34" x14ac:dyDescent="0.3">
      <c r="A273" s="4">
        <v>1</v>
      </c>
      <c r="B273" s="4" t="s">
        <v>20</v>
      </c>
      <c r="C273" s="4">
        <v>1</v>
      </c>
      <c r="D273" s="4" t="s">
        <v>21</v>
      </c>
      <c r="E273" s="4">
        <v>41</v>
      </c>
      <c r="F273" s="4">
        <v>134.5</v>
      </c>
      <c r="G273" s="4">
        <v>0</v>
      </c>
      <c r="H273" s="4">
        <v>0</v>
      </c>
      <c r="I273" s="4">
        <v>0.51</v>
      </c>
      <c r="J273" s="4">
        <v>2.13</v>
      </c>
      <c r="K273" s="4">
        <v>1</v>
      </c>
      <c r="L273" s="4">
        <v>0</v>
      </c>
      <c r="M273" s="4">
        <v>0</v>
      </c>
      <c r="N273" s="4">
        <v>1</v>
      </c>
      <c r="O273" s="4">
        <v>0</v>
      </c>
      <c r="P273" s="4">
        <v>1</v>
      </c>
      <c r="AC273" s="4">
        <v>2.9499999999999981E-2</v>
      </c>
      <c r="AD273" s="4">
        <v>-0.29229999999999995</v>
      </c>
      <c r="AE273" s="4">
        <f t="shared" si="8"/>
        <v>2.9499999999999981E-2</v>
      </c>
      <c r="AF273" s="4">
        <f t="shared" si="8"/>
        <v>0</v>
      </c>
      <c r="AG273" s="4">
        <f t="shared" si="9"/>
        <v>2.9499999999999981E-2</v>
      </c>
      <c r="AH273" s="4">
        <f>(AG273-Table134[[#This Row],[Survived]])^2</f>
        <v>0.94187025000000002</v>
      </c>
    </row>
    <row r="274" spans="1:34" x14ac:dyDescent="0.3">
      <c r="A274" s="4">
        <v>1</v>
      </c>
      <c r="B274" s="4" t="s">
        <v>18</v>
      </c>
      <c r="C274" s="4">
        <v>3</v>
      </c>
      <c r="D274" s="4" t="s">
        <v>19</v>
      </c>
      <c r="E274" s="4">
        <v>45</v>
      </c>
      <c r="F274" s="4">
        <v>8.0500000000000007</v>
      </c>
      <c r="G274" s="4">
        <v>0</v>
      </c>
      <c r="H274" s="4">
        <v>0</v>
      </c>
      <c r="I274" s="4">
        <v>0.56000000000000005</v>
      </c>
      <c r="J274" s="4">
        <v>0.96</v>
      </c>
      <c r="K274" s="4">
        <v>0</v>
      </c>
      <c r="L274" s="4">
        <v>0</v>
      </c>
      <c r="M274" s="4">
        <v>1</v>
      </c>
      <c r="N274" s="4">
        <v>0</v>
      </c>
      <c r="O274" s="4">
        <v>1</v>
      </c>
      <c r="P274" s="4">
        <v>1</v>
      </c>
      <c r="AC274" s="4">
        <v>-0.62</v>
      </c>
      <c r="AD274" s="4">
        <v>4.2400000000000028E-2</v>
      </c>
      <c r="AE274" s="4">
        <f t="shared" si="8"/>
        <v>0</v>
      </c>
      <c r="AF274" s="4">
        <f t="shared" si="8"/>
        <v>4.2400000000000028E-2</v>
      </c>
      <c r="AG274" s="4">
        <f t="shared" si="9"/>
        <v>4.2400000000000028E-2</v>
      </c>
      <c r="AH274" s="4">
        <f>(AG274-Table134[[#This Row],[Survived]])^2</f>
        <v>0.91699776</v>
      </c>
    </row>
    <row r="275" spans="1:34" x14ac:dyDescent="0.3">
      <c r="A275" s="4">
        <v>0</v>
      </c>
      <c r="B275" s="4" t="s">
        <v>18</v>
      </c>
      <c r="C275" s="4">
        <v>1</v>
      </c>
      <c r="D275" s="4" t="s">
        <v>19</v>
      </c>
      <c r="E275" s="4">
        <v>45</v>
      </c>
      <c r="F275" s="4">
        <v>35.5</v>
      </c>
      <c r="G275" s="4">
        <v>0</v>
      </c>
      <c r="H275" s="4">
        <v>0</v>
      </c>
      <c r="I275" s="4">
        <v>0.56000000000000005</v>
      </c>
      <c r="J275" s="4">
        <v>1.56</v>
      </c>
      <c r="K275" s="4">
        <v>1</v>
      </c>
      <c r="L275" s="4">
        <v>0</v>
      </c>
      <c r="M275" s="4">
        <v>1</v>
      </c>
      <c r="N275" s="4">
        <v>0</v>
      </c>
      <c r="O275" s="4">
        <v>1</v>
      </c>
      <c r="P275" s="4">
        <v>1</v>
      </c>
      <c r="AC275" s="4">
        <v>-0.59999999999999987</v>
      </c>
      <c r="AD275" s="4">
        <v>0.17639999999999997</v>
      </c>
      <c r="AE275" s="4">
        <f t="shared" si="8"/>
        <v>0</v>
      </c>
      <c r="AF275" s="4">
        <f t="shared" si="8"/>
        <v>0.17639999999999997</v>
      </c>
      <c r="AG275" s="4">
        <f t="shared" si="9"/>
        <v>0.17639999999999997</v>
      </c>
      <c r="AH275" s="4">
        <f>(AG275-Table134[[#This Row],[Survived]])^2</f>
        <v>3.1116959999999992E-2</v>
      </c>
    </row>
    <row r="276" spans="1:34" x14ac:dyDescent="0.3">
      <c r="A276" s="4">
        <v>1</v>
      </c>
      <c r="B276" s="4" t="s">
        <v>18</v>
      </c>
      <c r="C276" s="4">
        <v>2</v>
      </c>
      <c r="D276" s="4" t="s">
        <v>19</v>
      </c>
      <c r="E276" s="4">
        <v>2</v>
      </c>
      <c r="F276" s="4">
        <v>26</v>
      </c>
      <c r="G276" s="4">
        <v>1</v>
      </c>
      <c r="H276" s="4">
        <v>1</v>
      </c>
      <c r="I276" s="4">
        <v>0.03</v>
      </c>
      <c r="J276" s="4">
        <v>1.43</v>
      </c>
      <c r="K276" s="4">
        <v>0</v>
      </c>
      <c r="L276" s="4">
        <v>1</v>
      </c>
      <c r="M276" s="4">
        <v>1</v>
      </c>
      <c r="N276" s="4">
        <v>0</v>
      </c>
      <c r="O276" s="4">
        <v>1</v>
      </c>
      <c r="P276" s="4">
        <v>1</v>
      </c>
      <c r="AC276" s="4">
        <v>-0.19250000000000009</v>
      </c>
      <c r="AD276" s="4">
        <v>-0.29829999999999995</v>
      </c>
      <c r="AE276" s="4">
        <f t="shared" si="8"/>
        <v>0</v>
      </c>
      <c r="AF276" s="4">
        <f t="shared" si="8"/>
        <v>0</v>
      </c>
      <c r="AG276" s="4">
        <f t="shared" si="9"/>
        <v>0</v>
      </c>
      <c r="AH276" s="4">
        <f>(AG276-Table134[[#This Row],[Survived]])^2</f>
        <v>1</v>
      </c>
    </row>
    <row r="277" spans="1:34" x14ac:dyDescent="0.3">
      <c r="A277" s="4">
        <v>1</v>
      </c>
      <c r="B277" s="4" t="s">
        <v>18</v>
      </c>
      <c r="C277" s="4">
        <v>1</v>
      </c>
      <c r="D277" s="4" t="s">
        <v>21</v>
      </c>
      <c r="E277" s="4">
        <v>24</v>
      </c>
      <c r="F277" s="4">
        <v>263</v>
      </c>
      <c r="G277" s="4">
        <v>3</v>
      </c>
      <c r="H277" s="4">
        <v>2</v>
      </c>
      <c r="I277" s="4">
        <v>0.3</v>
      </c>
      <c r="J277" s="4">
        <v>2.42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4">
        <v>1</v>
      </c>
      <c r="AC277" s="4">
        <v>0.55699999999999994</v>
      </c>
      <c r="AD277" s="4">
        <v>0.37780000000000002</v>
      </c>
      <c r="AE277" s="4">
        <f t="shared" si="8"/>
        <v>0.55699999999999994</v>
      </c>
      <c r="AF277" s="4">
        <f t="shared" si="8"/>
        <v>0.37780000000000002</v>
      </c>
      <c r="AG277" s="4">
        <f t="shared" si="9"/>
        <v>0.93479999999999996</v>
      </c>
      <c r="AH277" s="4">
        <f>(AG277-Table134[[#This Row],[Survived]])^2</f>
        <v>4.2510400000000045E-3</v>
      </c>
    </row>
    <row r="278" spans="1:34" x14ac:dyDescent="0.3">
      <c r="A278" s="4">
        <v>0</v>
      </c>
      <c r="B278" s="4" t="s">
        <v>18</v>
      </c>
      <c r="C278" s="4">
        <v>2</v>
      </c>
      <c r="D278" s="4" t="s">
        <v>19</v>
      </c>
      <c r="E278" s="4">
        <v>28</v>
      </c>
      <c r="F278" s="4">
        <v>13</v>
      </c>
      <c r="G278" s="4">
        <v>0</v>
      </c>
      <c r="H278" s="4">
        <v>0</v>
      </c>
      <c r="I278" s="4">
        <v>0.35</v>
      </c>
      <c r="J278" s="4">
        <v>1.1499999999999999</v>
      </c>
      <c r="K278" s="4">
        <v>0</v>
      </c>
      <c r="L278" s="4">
        <v>1</v>
      </c>
      <c r="M278" s="4">
        <v>1</v>
      </c>
      <c r="N278" s="4">
        <v>0</v>
      </c>
      <c r="O278" s="4">
        <v>1</v>
      </c>
      <c r="P278" s="4">
        <v>1</v>
      </c>
      <c r="AC278" s="4">
        <v>-0.41250000000000003</v>
      </c>
      <c r="AD278" s="4">
        <v>-0.27150000000000002</v>
      </c>
      <c r="AE278" s="4">
        <f t="shared" si="8"/>
        <v>0</v>
      </c>
      <c r="AF278" s="4">
        <f t="shared" si="8"/>
        <v>0</v>
      </c>
      <c r="AG278" s="4">
        <f t="shared" si="9"/>
        <v>0</v>
      </c>
      <c r="AH278" s="4">
        <f>(AG278-Table134[[#This Row],[Survived]])^2</f>
        <v>0</v>
      </c>
    </row>
    <row r="279" spans="1:34" x14ac:dyDescent="0.3">
      <c r="A279" s="4">
        <v>0</v>
      </c>
      <c r="B279" s="4" t="s">
        <v>18</v>
      </c>
      <c r="C279" s="4">
        <v>2</v>
      </c>
      <c r="D279" s="4" t="s">
        <v>19</v>
      </c>
      <c r="E279" s="4">
        <v>25</v>
      </c>
      <c r="F279" s="4">
        <v>13</v>
      </c>
      <c r="G279" s="4">
        <v>0</v>
      </c>
      <c r="H279" s="4">
        <v>0</v>
      </c>
      <c r="I279" s="4">
        <v>0.31</v>
      </c>
      <c r="J279" s="4">
        <v>1.1499999999999999</v>
      </c>
      <c r="K279" s="4">
        <v>0</v>
      </c>
      <c r="L279" s="4">
        <v>1</v>
      </c>
      <c r="M279" s="4">
        <v>1</v>
      </c>
      <c r="N279" s="4">
        <v>0</v>
      </c>
      <c r="O279" s="4">
        <v>1</v>
      </c>
      <c r="P279" s="4">
        <v>1</v>
      </c>
      <c r="AC279" s="4">
        <v>-0.41850000000000004</v>
      </c>
      <c r="AD279" s="4">
        <v>-0.28549999999999998</v>
      </c>
      <c r="AE279" s="4">
        <f t="shared" si="8"/>
        <v>0</v>
      </c>
      <c r="AF279" s="4">
        <f t="shared" si="8"/>
        <v>0</v>
      </c>
      <c r="AG279" s="4">
        <f t="shared" si="9"/>
        <v>0</v>
      </c>
      <c r="AH279" s="4">
        <f>(AG279-Table134[[#This Row],[Survived]])^2</f>
        <v>0</v>
      </c>
    </row>
    <row r="280" spans="1:34" x14ac:dyDescent="0.3">
      <c r="A280" s="4">
        <v>0</v>
      </c>
      <c r="B280" s="4" t="s">
        <v>18</v>
      </c>
      <c r="C280" s="4">
        <v>2</v>
      </c>
      <c r="D280" s="4" t="s">
        <v>19</v>
      </c>
      <c r="E280" s="4">
        <v>36</v>
      </c>
      <c r="F280" s="4">
        <v>13</v>
      </c>
      <c r="G280" s="4">
        <v>0</v>
      </c>
      <c r="H280" s="4">
        <v>0</v>
      </c>
      <c r="I280" s="4">
        <v>0.45</v>
      </c>
      <c r="J280" s="4">
        <v>1.1499999999999999</v>
      </c>
      <c r="K280" s="4">
        <v>0</v>
      </c>
      <c r="L280" s="4">
        <v>1</v>
      </c>
      <c r="M280" s="4">
        <v>1</v>
      </c>
      <c r="N280" s="4">
        <v>0</v>
      </c>
      <c r="O280" s="4">
        <v>1</v>
      </c>
      <c r="P280" s="4">
        <v>1</v>
      </c>
      <c r="AC280" s="4">
        <v>-0.39750000000000002</v>
      </c>
      <c r="AD280" s="4">
        <v>-0.23649999999999999</v>
      </c>
      <c r="AE280" s="4">
        <f t="shared" si="8"/>
        <v>0</v>
      </c>
      <c r="AF280" s="4">
        <f t="shared" si="8"/>
        <v>0</v>
      </c>
      <c r="AG280" s="4">
        <f t="shared" si="9"/>
        <v>0</v>
      </c>
      <c r="AH280" s="4">
        <f>(AG280-Table134[[#This Row],[Survived]])^2</f>
        <v>0</v>
      </c>
    </row>
    <row r="281" spans="1:34" x14ac:dyDescent="0.3">
      <c r="A281" s="4">
        <v>1</v>
      </c>
      <c r="B281" s="4" t="s">
        <v>18</v>
      </c>
      <c r="C281" s="4">
        <v>2</v>
      </c>
      <c r="D281" s="4" t="s">
        <v>21</v>
      </c>
      <c r="E281" s="4">
        <v>24</v>
      </c>
      <c r="F281" s="4">
        <v>13</v>
      </c>
      <c r="G281" s="4">
        <v>0</v>
      </c>
      <c r="H281" s="4">
        <v>0</v>
      </c>
      <c r="I281" s="4">
        <v>0.3</v>
      </c>
      <c r="J281" s="4">
        <v>1.1499999999999999</v>
      </c>
      <c r="K281" s="4">
        <v>0</v>
      </c>
      <c r="L281" s="4">
        <v>1</v>
      </c>
      <c r="M281" s="4">
        <v>1</v>
      </c>
      <c r="N281" s="4">
        <v>0</v>
      </c>
      <c r="O281" s="4">
        <v>0</v>
      </c>
      <c r="P281" s="4">
        <v>1</v>
      </c>
      <c r="AC281" s="4">
        <v>-9.9999999999999992E-2</v>
      </c>
      <c r="AD281" s="4">
        <v>-0.10899999999999999</v>
      </c>
      <c r="AE281" s="4">
        <f t="shared" si="8"/>
        <v>0</v>
      </c>
      <c r="AF281" s="4">
        <f t="shared" si="8"/>
        <v>0</v>
      </c>
      <c r="AG281" s="4">
        <f t="shared" si="9"/>
        <v>0</v>
      </c>
      <c r="AH281" s="4">
        <f>(AG281-Table134[[#This Row],[Survived]])^2</f>
        <v>1</v>
      </c>
    </row>
    <row r="282" spans="1:34" x14ac:dyDescent="0.3">
      <c r="A282" s="4">
        <v>1</v>
      </c>
      <c r="B282" s="4" t="s">
        <v>18</v>
      </c>
      <c r="C282" s="4">
        <v>2</v>
      </c>
      <c r="D282" s="4" t="s">
        <v>21</v>
      </c>
      <c r="E282" s="4">
        <v>40</v>
      </c>
      <c r="F282" s="4">
        <v>13</v>
      </c>
      <c r="G282" s="4">
        <v>0</v>
      </c>
      <c r="H282" s="4">
        <v>0</v>
      </c>
      <c r="I282" s="4">
        <v>0.5</v>
      </c>
      <c r="J282" s="4">
        <v>1.1499999999999999</v>
      </c>
      <c r="K282" s="4">
        <v>0</v>
      </c>
      <c r="L282" s="4">
        <v>1</v>
      </c>
      <c r="M282" s="4">
        <v>1</v>
      </c>
      <c r="N282" s="4">
        <v>0</v>
      </c>
      <c r="O282" s="4">
        <v>0</v>
      </c>
      <c r="P282" s="4">
        <v>1</v>
      </c>
      <c r="AC282" s="4">
        <v>-6.9999999999999965E-2</v>
      </c>
      <c r="AD282" s="4">
        <v>-3.9E-2</v>
      </c>
      <c r="AE282" s="4">
        <f t="shared" si="8"/>
        <v>0</v>
      </c>
      <c r="AF282" s="4">
        <f t="shared" si="8"/>
        <v>0</v>
      </c>
      <c r="AG282" s="4">
        <f t="shared" si="9"/>
        <v>0</v>
      </c>
      <c r="AH282" s="4">
        <f>(AG282-Table134[[#This Row],[Survived]])^2</f>
        <v>1</v>
      </c>
    </row>
    <row r="283" spans="1:34" x14ac:dyDescent="0.3">
      <c r="A283" s="4">
        <v>1</v>
      </c>
      <c r="B283" s="4" t="s">
        <v>18</v>
      </c>
      <c r="C283" s="4">
        <v>3</v>
      </c>
      <c r="D283" s="4" t="s">
        <v>19</v>
      </c>
      <c r="E283" s="4">
        <v>3</v>
      </c>
      <c r="F283" s="4">
        <v>15.9</v>
      </c>
      <c r="G283" s="4">
        <v>1</v>
      </c>
      <c r="H283" s="4">
        <v>1</v>
      </c>
      <c r="I283" s="4">
        <v>0.04</v>
      </c>
      <c r="J283" s="4">
        <v>1.23</v>
      </c>
      <c r="K283" s="4">
        <v>0</v>
      </c>
      <c r="L283" s="4">
        <v>0</v>
      </c>
      <c r="M283" s="4">
        <v>1</v>
      </c>
      <c r="N283" s="4">
        <v>0</v>
      </c>
      <c r="O283" s="4">
        <v>1</v>
      </c>
      <c r="P283" s="4">
        <v>1</v>
      </c>
      <c r="AC283" s="4">
        <v>-0.43099999999999999</v>
      </c>
      <c r="AD283" s="4">
        <v>-5.2799999999999979E-2</v>
      </c>
      <c r="AE283" s="4">
        <f t="shared" si="8"/>
        <v>0</v>
      </c>
      <c r="AF283" s="4">
        <f t="shared" si="8"/>
        <v>0</v>
      </c>
      <c r="AG283" s="4">
        <f t="shared" si="9"/>
        <v>0</v>
      </c>
      <c r="AH283" s="4">
        <f>(AG283-Table134[[#This Row],[Survived]])^2</f>
        <v>1</v>
      </c>
    </row>
    <row r="284" spans="1:34" x14ac:dyDescent="0.3">
      <c r="A284" s="4">
        <v>0</v>
      </c>
      <c r="B284" s="4" t="s">
        <v>18</v>
      </c>
      <c r="C284" s="4">
        <v>3</v>
      </c>
      <c r="D284" s="4" t="s">
        <v>19</v>
      </c>
      <c r="E284" s="4">
        <v>42</v>
      </c>
      <c r="F284" s="4">
        <v>8.6624999999999996</v>
      </c>
      <c r="G284" s="4">
        <v>0</v>
      </c>
      <c r="H284" s="4">
        <v>0</v>
      </c>
      <c r="I284" s="4">
        <v>0.53</v>
      </c>
      <c r="J284" s="4">
        <v>0.99</v>
      </c>
      <c r="K284" s="4">
        <v>0</v>
      </c>
      <c r="L284" s="4">
        <v>0</v>
      </c>
      <c r="M284" s="4">
        <v>1</v>
      </c>
      <c r="N284" s="4">
        <v>0</v>
      </c>
      <c r="O284" s="4">
        <v>1</v>
      </c>
      <c r="P284" s="4">
        <v>1</v>
      </c>
      <c r="AC284" s="4">
        <v>-0.62149999999999994</v>
      </c>
      <c r="AD284" s="4">
        <v>2.7099999999999992E-2</v>
      </c>
      <c r="AE284" s="4">
        <f t="shared" si="8"/>
        <v>0</v>
      </c>
      <c r="AF284" s="4">
        <f t="shared" si="8"/>
        <v>2.7099999999999992E-2</v>
      </c>
      <c r="AG284" s="4">
        <f t="shared" si="9"/>
        <v>2.7099999999999992E-2</v>
      </c>
      <c r="AH284" s="4">
        <f>(AG284-Table134[[#This Row],[Survived]])^2</f>
        <v>7.3440999999999958E-4</v>
      </c>
    </row>
    <row r="285" spans="1:34" x14ac:dyDescent="0.3">
      <c r="A285" s="4">
        <v>0</v>
      </c>
      <c r="B285" s="4" t="s">
        <v>18</v>
      </c>
      <c r="C285" s="4">
        <v>3</v>
      </c>
      <c r="D285" s="4" t="s">
        <v>19</v>
      </c>
      <c r="E285" s="4">
        <v>23</v>
      </c>
      <c r="F285" s="4">
        <v>9.2249999999999996</v>
      </c>
      <c r="G285" s="4">
        <v>0</v>
      </c>
      <c r="H285" s="4">
        <v>0</v>
      </c>
      <c r="I285" s="4">
        <v>0.28999999999999998</v>
      </c>
      <c r="J285" s="4">
        <v>1.01</v>
      </c>
      <c r="K285" s="4">
        <v>0</v>
      </c>
      <c r="L285" s="4">
        <v>0</v>
      </c>
      <c r="M285" s="4">
        <v>1</v>
      </c>
      <c r="N285" s="4">
        <v>0</v>
      </c>
      <c r="O285" s="4">
        <v>1</v>
      </c>
      <c r="P285" s="4">
        <v>1</v>
      </c>
      <c r="AC285" s="4">
        <v>-0.65549999999999997</v>
      </c>
      <c r="AD285" s="4">
        <v>-6.0100000000000008E-2</v>
      </c>
      <c r="AE285" s="4">
        <f t="shared" si="8"/>
        <v>0</v>
      </c>
      <c r="AF285" s="4">
        <f t="shared" si="8"/>
        <v>0</v>
      </c>
      <c r="AG285" s="4">
        <f t="shared" si="9"/>
        <v>0</v>
      </c>
      <c r="AH285" s="4">
        <f>(AG285-Table134[[#This Row],[Survived]])^2</f>
        <v>0</v>
      </c>
    </row>
    <row r="286" spans="1:34" x14ac:dyDescent="0.3">
      <c r="A286" s="4">
        <v>0</v>
      </c>
      <c r="B286" s="4" t="s">
        <v>20</v>
      </c>
      <c r="C286" s="4">
        <v>3</v>
      </c>
      <c r="D286" s="4" t="s">
        <v>19</v>
      </c>
      <c r="E286" s="4">
        <v>15</v>
      </c>
      <c r="F286" s="4">
        <v>7.2291999999999996</v>
      </c>
      <c r="G286" s="4">
        <v>1</v>
      </c>
      <c r="H286" s="4">
        <v>1</v>
      </c>
      <c r="I286" s="4">
        <v>0.19</v>
      </c>
      <c r="J286" s="4">
        <v>0.92</v>
      </c>
      <c r="K286" s="4">
        <v>0</v>
      </c>
      <c r="L286" s="4">
        <v>0</v>
      </c>
      <c r="M286" s="4">
        <v>0</v>
      </c>
      <c r="N286" s="4">
        <v>1</v>
      </c>
      <c r="O286" s="4">
        <v>1</v>
      </c>
      <c r="P286" s="4">
        <v>1</v>
      </c>
      <c r="AC286" s="4">
        <v>-0.17950000000000002</v>
      </c>
      <c r="AD286" s="4">
        <v>-0.49069999999999997</v>
      </c>
      <c r="AE286" s="4">
        <f t="shared" si="8"/>
        <v>0</v>
      </c>
      <c r="AF286" s="4">
        <f t="shared" si="8"/>
        <v>0</v>
      </c>
      <c r="AG286" s="4">
        <f t="shared" si="9"/>
        <v>0</v>
      </c>
      <c r="AH286" s="4">
        <f>(AG286-Table134[[#This Row],[Survived]])^2</f>
        <v>0</v>
      </c>
    </row>
    <row r="287" spans="1:34" x14ac:dyDescent="0.3">
      <c r="A287" s="4">
        <v>0</v>
      </c>
      <c r="B287" s="4" t="s">
        <v>18</v>
      </c>
      <c r="C287" s="4">
        <v>3</v>
      </c>
      <c r="D287" s="4" t="s">
        <v>19</v>
      </c>
      <c r="E287" s="4">
        <v>25</v>
      </c>
      <c r="F287" s="4">
        <v>17.8</v>
      </c>
      <c r="G287" s="4">
        <v>1</v>
      </c>
      <c r="H287" s="4">
        <v>0</v>
      </c>
      <c r="I287" s="4">
        <v>0.31</v>
      </c>
      <c r="J287" s="4">
        <v>1.27</v>
      </c>
      <c r="K287" s="4">
        <v>0</v>
      </c>
      <c r="L287" s="4">
        <v>0</v>
      </c>
      <c r="M287" s="4">
        <v>1</v>
      </c>
      <c r="N287" s="4">
        <v>0</v>
      </c>
      <c r="O287" s="4">
        <v>1</v>
      </c>
      <c r="P287" s="4">
        <v>1</v>
      </c>
      <c r="AC287" s="4">
        <v>-0.3165</v>
      </c>
      <c r="AD287" s="4">
        <v>-0.10470000000000002</v>
      </c>
      <c r="AE287" s="4">
        <f t="shared" si="8"/>
        <v>0</v>
      </c>
      <c r="AF287" s="4">
        <f t="shared" si="8"/>
        <v>0</v>
      </c>
      <c r="AG287" s="4">
        <f t="shared" si="9"/>
        <v>0</v>
      </c>
      <c r="AH287" s="4">
        <f>(AG287-Table134[[#This Row],[Survived]])^2</f>
        <v>0</v>
      </c>
    </row>
    <row r="288" spans="1:34" x14ac:dyDescent="0.3">
      <c r="A288" s="4">
        <v>0</v>
      </c>
      <c r="B288" s="4" t="s">
        <v>18</v>
      </c>
      <c r="C288" s="4">
        <v>3</v>
      </c>
      <c r="D288" s="4" t="s">
        <v>19</v>
      </c>
      <c r="E288" s="4">
        <v>28</v>
      </c>
      <c r="F288" s="4">
        <v>9.5</v>
      </c>
      <c r="G288" s="4">
        <v>0</v>
      </c>
      <c r="H288" s="4">
        <v>0</v>
      </c>
      <c r="I288" s="4">
        <v>0.35</v>
      </c>
      <c r="J288" s="4">
        <v>1.02</v>
      </c>
      <c r="K288" s="4">
        <v>0</v>
      </c>
      <c r="L288" s="4">
        <v>0</v>
      </c>
      <c r="M288" s="4">
        <v>1</v>
      </c>
      <c r="N288" s="4">
        <v>0</v>
      </c>
      <c r="O288" s="4">
        <v>1</v>
      </c>
      <c r="P288" s="4">
        <v>1</v>
      </c>
      <c r="AC288" s="4">
        <v>-0.64549999999999996</v>
      </c>
      <c r="AD288" s="4">
        <v>-4.0700000000000035E-2</v>
      </c>
      <c r="AE288" s="4">
        <f t="shared" si="8"/>
        <v>0</v>
      </c>
      <c r="AF288" s="4">
        <f t="shared" si="8"/>
        <v>0</v>
      </c>
      <c r="AG288" s="4">
        <f t="shared" si="9"/>
        <v>0</v>
      </c>
      <c r="AH288" s="4">
        <f>(AG288-Table134[[#This Row],[Survived]])^2</f>
        <v>0</v>
      </c>
    </row>
    <row r="289" spans="1:34" x14ac:dyDescent="0.3">
      <c r="A289" s="4">
        <v>1</v>
      </c>
      <c r="B289" s="4" t="s">
        <v>18</v>
      </c>
      <c r="C289" s="4">
        <v>1</v>
      </c>
      <c r="D289" s="4" t="s">
        <v>21</v>
      </c>
      <c r="E289" s="4">
        <v>22</v>
      </c>
      <c r="F289" s="4">
        <v>55</v>
      </c>
      <c r="G289" s="4">
        <v>0</v>
      </c>
      <c r="H289" s="4">
        <v>1</v>
      </c>
      <c r="I289" s="4">
        <v>0.28000000000000003</v>
      </c>
      <c r="J289" s="4">
        <v>1.75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4">
        <v>1</v>
      </c>
      <c r="AC289" s="4">
        <v>-0.373</v>
      </c>
      <c r="AD289" s="4">
        <v>0.36800000000000005</v>
      </c>
      <c r="AE289" s="4">
        <f t="shared" si="8"/>
        <v>0</v>
      </c>
      <c r="AF289" s="4">
        <f t="shared" si="8"/>
        <v>0.36800000000000005</v>
      </c>
      <c r="AG289" s="4">
        <f t="shared" si="9"/>
        <v>0.36800000000000005</v>
      </c>
      <c r="AH289" s="4">
        <f>(AG289-Table134[[#This Row],[Survived]])^2</f>
        <v>0.39942399999999989</v>
      </c>
    </row>
    <row r="290" spans="1:34" x14ac:dyDescent="0.3">
      <c r="A290" s="4">
        <v>0</v>
      </c>
      <c r="B290" s="4" t="s">
        <v>18</v>
      </c>
      <c r="C290" s="4">
        <v>2</v>
      </c>
      <c r="D290" s="4" t="s">
        <v>21</v>
      </c>
      <c r="E290" s="4">
        <v>38</v>
      </c>
      <c r="F290" s="4">
        <v>13</v>
      </c>
      <c r="G290" s="4">
        <v>0</v>
      </c>
      <c r="H290" s="4">
        <v>0</v>
      </c>
      <c r="I290" s="4">
        <v>0.47</v>
      </c>
      <c r="J290" s="4">
        <v>1.1499999999999999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1</v>
      </c>
      <c r="AC290" s="4">
        <v>-7.4500000000000025E-2</v>
      </c>
      <c r="AD290" s="4">
        <v>-4.9500000000000009E-2</v>
      </c>
      <c r="AE290" s="4">
        <f t="shared" si="8"/>
        <v>0</v>
      </c>
      <c r="AF290" s="4">
        <f t="shared" si="8"/>
        <v>0</v>
      </c>
      <c r="AG290" s="4">
        <f t="shared" si="9"/>
        <v>0</v>
      </c>
      <c r="AH290" s="4">
        <f>(AG290-Table134[[#This Row],[Survived]])^2</f>
        <v>0</v>
      </c>
    </row>
    <row r="291" spans="1:34" x14ac:dyDescent="0.3">
      <c r="A291" s="4">
        <v>0</v>
      </c>
      <c r="B291" s="4" t="s">
        <v>18</v>
      </c>
      <c r="C291" s="4">
        <v>3</v>
      </c>
      <c r="D291" s="4" t="s">
        <v>19</v>
      </c>
      <c r="E291" s="4">
        <v>40</v>
      </c>
      <c r="F291" s="4">
        <v>27.9</v>
      </c>
      <c r="G291" s="4">
        <v>1</v>
      </c>
      <c r="H291" s="4">
        <v>4</v>
      </c>
      <c r="I291" s="4">
        <v>0.5</v>
      </c>
      <c r="J291" s="4">
        <v>1.46</v>
      </c>
      <c r="K291" s="4">
        <v>0</v>
      </c>
      <c r="L291" s="4">
        <v>0</v>
      </c>
      <c r="M291" s="4">
        <v>1</v>
      </c>
      <c r="N291" s="4">
        <v>0</v>
      </c>
      <c r="O291" s="4">
        <v>1</v>
      </c>
      <c r="P291" s="4">
        <v>1</v>
      </c>
      <c r="AC291" s="4">
        <v>-0.54900000000000004</v>
      </c>
      <c r="AD291" s="4">
        <v>0.49140000000000011</v>
      </c>
      <c r="AE291" s="4">
        <f t="shared" si="8"/>
        <v>0</v>
      </c>
      <c r="AF291" s="4">
        <f t="shared" si="8"/>
        <v>0.49140000000000011</v>
      </c>
      <c r="AG291" s="4">
        <f t="shared" si="9"/>
        <v>0.49140000000000011</v>
      </c>
      <c r="AH291" s="4">
        <f>(AG291-Table134[[#This Row],[Survived]])^2</f>
        <v>0.24147396000000013</v>
      </c>
    </row>
    <row r="292" spans="1:34" x14ac:dyDescent="0.3">
      <c r="A292" s="4">
        <v>0</v>
      </c>
      <c r="B292" s="4" t="s">
        <v>20</v>
      </c>
      <c r="C292" s="4">
        <v>2</v>
      </c>
      <c r="D292" s="4" t="s">
        <v>19</v>
      </c>
      <c r="E292" s="4">
        <v>29</v>
      </c>
      <c r="F292" s="4">
        <v>27.720800000000001</v>
      </c>
      <c r="G292" s="4">
        <v>1</v>
      </c>
      <c r="H292" s="4">
        <v>0</v>
      </c>
      <c r="I292" s="4">
        <v>0.36</v>
      </c>
      <c r="J292" s="4">
        <v>1.46</v>
      </c>
      <c r="K292" s="4">
        <v>0</v>
      </c>
      <c r="L292" s="4">
        <v>1</v>
      </c>
      <c r="M292" s="4">
        <v>0</v>
      </c>
      <c r="N292" s="4">
        <v>1</v>
      </c>
      <c r="O292" s="4">
        <v>1</v>
      </c>
      <c r="P292" s="4">
        <v>1</v>
      </c>
      <c r="AC292" s="4">
        <v>0.18999999999999997</v>
      </c>
      <c r="AD292" s="4">
        <v>-0.86759999999999993</v>
      </c>
      <c r="AE292" s="4">
        <f t="shared" si="8"/>
        <v>0.18999999999999997</v>
      </c>
      <c r="AF292" s="4">
        <f t="shared" si="8"/>
        <v>0</v>
      </c>
      <c r="AG292" s="4">
        <f t="shared" si="9"/>
        <v>0.18999999999999997</v>
      </c>
      <c r="AH292" s="4">
        <f>(AG292-Table134[[#This Row],[Survived]])^2</f>
        <v>3.6099999999999993E-2</v>
      </c>
    </row>
    <row r="293" spans="1:34" x14ac:dyDescent="0.3">
      <c r="A293" s="4">
        <v>0</v>
      </c>
      <c r="B293" s="4" t="s">
        <v>20</v>
      </c>
      <c r="C293" s="4">
        <v>3</v>
      </c>
      <c r="D293" s="4" t="s">
        <v>21</v>
      </c>
      <c r="E293" s="4">
        <v>45</v>
      </c>
      <c r="F293" s="4">
        <v>14.4542</v>
      </c>
      <c r="G293" s="4">
        <v>0</v>
      </c>
      <c r="H293" s="4">
        <v>1</v>
      </c>
      <c r="I293" s="4">
        <v>0.56000000000000005</v>
      </c>
      <c r="J293" s="4">
        <v>1.19</v>
      </c>
      <c r="K293" s="4">
        <v>0</v>
      </c>
      <c r="L293" s="4">
        <v>0</v>
      </c>
      <c r="M293" s="4">
        <v>0</v>
      </c>
      <c r="N293" s="4">
        <v>1</v>
      </c>
      <c r="O293" s="4">
        <v>0</v>
      </c>
      <c r="P293" s="4">
        <v>1</v>
      </c>
      <c r="AC293" s="4">
        <v>-8.699999999999998E-2</v>
      </c>
      <c r="AD293" s="4">
        <v>-0.21439999999999998</v>
      </c>
      <c r="AE293" s="4">
        <f t="shared" si="8"/>
        <v>0</v>
      </c>
      <c r="AF293" s="4">
        <f t="shared" si="8"/>
        <v>0</v>
      </c>
      <c r="AG293" s="4">
        <f t="shared" si="9"/>
        <v>0</v>
      </c>
      <c r="AH293" s="4">
        <f>(AG293-Table134[[#This Row],[Survived]])^2</f>
        <v>0</v>
      </c>
    </row>
    <row r="294" spans="1:34" x14ac:dyDescent="0.3">
      <c r="A294" s="4">
        <v>0</v>
      </c>
      <c r="B294" s="4" t="s">
        <v>18</v>
      </c>
      <c r="C294" s="4">
        <v>3</v>
      </c>
      <c r="D294" s="4" t="s">
        <v>19</v>
      </c>
      <c r="E294" s="4">
        <v>35</v>
      </c>
      <c r="F294" s="4">
        <v>7.05</v>
      </c>
      <c r="G294" s="4">
        <v>0</v>
      </c>
      <c r="H294" s="4">
        <v>0</v>
      </c>
      <c r="I294" s="4">
        <v>0.44</v>
      </c>
      <c r="J294" s="4">
        <v>0.91</v>
      </c>
      <c r="K294" s="4">
        <v>0</v>
      </c>
      <c r="L294" s="4">
        <v>0</v>
      </c>
      <c r="M294" s="4">
        <v>1</v>
      </c>
      <c r="N294" s="4">
        <v>0</v>
      </c>
      <c r="O294" s="4">
        <v>1</v>
      </c>
      <c r="P294" s="4">
        <v>1</v>
      </c>
      <c r="AC294" s="4">
        <v>-0.64300000000000002</v>
      </c>
      <c r="AD294" s="4">
        <v>8.3999999999999977E-3</v>
      </c>
      <c r="AE294" s="4">
        <f t="shared" si="8"/>
        <v>0</v>
      </c>
      <c r="AF294" s="4">
        <f t="shared" si="8"/>
        <v>8.3999999999999977E-3</v>
      </c>
      <c r="AG294" s="4">
        <f t="shared" si="9"/>
        <v>8.3999999999999977E-3</v>
      </c>
      <c r="AH294" s="4">
        <f>(AG294-Table134[[#This Row],[Survived]])^2</f>
        <v>7.0559999999999961E-5</v>
      </c>
    </row>
    <row r="295" spans="1:34" x14ac:dyDescent="0.3">
      <c r="A295" s="4">
        <v>0</v>
      </c>
      <c r="B295" s="4" t="s">
        <v>18</v>
      </c>
      <c r="C295" s="4">
        <v>3</v>
      </c>
      <c r="D295" s="4" t="s">
        <v>19</v>
      </c>
      <c r="E295" s="4">
        <v>30</v>
      </c>
      <c r="F295" s="4">
        <v>7.25</v>
      </c>
      <c r="G295" s="4">
        <v>0</v>
      </c>
      <c r="H295" s="4">
        <v>0</v>
      </c>
      <c r="I295" s="4">
        <v>0.38</v>
      </c>
      <c r="J295" s="4">
        <v>0.92</v>
      </c>
      <c r="K295" s="4">
        <v>0</v>
      </c>
      <c r="L295" s="4">
        <v>0</v>
      </c>
      <c r="M295" s="4">
        <v>1</v>
      </c>
      <c r="N295" s="4">
        <v>0</v>
      </c>
      <c r="O295" s="4">
        <v>1</v>
      </c>
      <c r="P295" s="4">
        <v>1</v>
      </c>
      <c r="AC295" s="4">
        <v>-0.65100000000000002</v>
      </c>
      <c r="AD295" s="4">
        <v>-1.4200000000000011E-2</v>
      </c>
      <c r="AE295" s="4">
        <f t="shared" si="8"/>
        <v>0</v>
      </c>
      <c r="AF295" s="4">
        <f t="shared" si="8"/>
        <v>0</v>
      </c>
      <c r="AG295" s="4">
        <f t="shared" si="9"/>
        <v>0</v>
      </c>
      <c r="AH295" s="4">
        <f>(AG295-Table134[[#This Row],[Survived]])^2</f>
        <v>0</v>
      </c>
    </row>
    <row r="296" spans="1:34" x14ac:dyDescent="0.3">
      <c r="A296" s="4">
        <v>1</v>
      </c>
      <c r="B296" s="4" t="s">
        <v>20</v>
      </c>
      <c r="C296" s="4">
        <v>1</v>
      </c>
      <c r="D296" s="4" t="s">
        <v>21</v>
      </c>
      <c r="E296" s="4">
        <v>60</v>
      </c>
      <c r="F296" s="4">
        <v>75.25</v>
      </c>
      <c r="G296" s="4">
        <v>1</v>
      </c>
      <c r="H296" s="4">
        <v>0</v>
      </c>
      <c r="I296" s="4">
        <v>0.75</v>
      </c>
      <c r="J296" s="4">
        <v>1.88</v>
      </c>
      <c r="K296" s="4">
        <v>1</v>
      </c>
      <c r="L296" s="4">
        <v>0</v>
      </c>
      <c r="M296" s="4">
        <v>0</v>
      </c>
      <c r="N296" s="4">
        <v>1</v>
      </c>
      <c r="O296" s="4">
        <v>0</v>
      </c>
      <c r="P296" s="4">
        <v>1</v>
      </c>
      <c r="AC296" s="4">
        <v>0.35050000000000003</v>
      </c>
      <c r="AD296" s="4">
        <v>-0.17830000000000007</v>
      </c>
      <c r="AE296" s="4">
        <f t="shared" si="8"/>
        <v>0.35050000000000003</v>
      </c>
      <c r="AF296" s="4">
        <f t="shared" si="8"/>
        <v>0</v>
      </c>
      <c r="AG296" s="4">
        <f t="shared" si="9"/>
        <v>0.35050000000000003</v>
      </c>
      <c r="AH296" s="4">
        <f>(AG296-Table134[[#This Row],[Survived]])^2</f>
        <v>0.42185024999999998</v>
      </c>
    </row>
    <row r="297" spans="1:34" x14ac:dyDescent="0.3">
      <c r="A297" s="4">
        <v>1</v>
      </c>
      <c r="B297" s="4" t="s">
        <v>20</v>
      </c>
      <c r="C297" s="4">
        <v>1</v>
      </c>
      <c r="D297" s="4" t="s">
        <v>21</v>
      </c>
      <c r="E297" s="4">
        <v>24</v>
      </c>
      <c r="F297" s="4">
        <v>69.3</v>
      </c>
      <c r="G297" s="4">
        <v>0</v>
      </c>
      <c r="H297" s="4">
        <v>0</v>
      </c>
      <c r="I297" s="4">
        <v>0.3</v>
      </c>
      <c r="J297" s="4">
        <v>1.85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1</v>
      </c>
      <c r="AC297" s="4">
        <v>-2.9999999999999961E-2</v>
      </c>
      <c r="AD297" s="4">
        <v>-0.32100000000000001</v>
      </c>
      <c r="AE297" s="4">
        <f t="shared" si="8"/>
        <v>0</v>
      </c>
      <c r="AF297" s="4">
        <f t="shared" si="8"/>
        <v>0</v>
      </c>
      <c r="AG297" s="4">
        <f t="shared" si="9"/>
        <v>0</v>
      </c>
      <c r="AH297" s="4">
        <f>(AG297-Table134[[#This Row],[Survived]])^2</f>
        <v>1</v>
      </c>
    </row>
    <row r="298" spans="1:34" x14ac:dyDescent="0.3">
      <c r="A298" s="4">
        <v>1</v>
      </c>
      <c r="B298" s="4" t="s">
        <v>20</v>
      </c>
      <c r="C298" s="4">
        <v>1</v>
      </c>
      <c r="D298" s="4" t="s">
        <v>19</v>
      </c>
      <c r="E298" s="4">
        <v>25</v>
      </c>
      <c r="F298" s="4">
        <v>55.441699999999997</v>
      </c>
      <c r="G298" s="4">
        <v>1</v>
      </c>
      <c r="H298" s="4">
        <v>0</v>
      </c>
      <c r="I298" s="4">
        <v>0.31</v>
      </c>
      <c r="J298" s="4">
        <v>1.75</v>
      </c>
      <c r="K298" s="4">
        <v>1</v>
      </c>
      <c r="L298" s="4">
        <v>0</v>
      </c>
      <c r="M298" s="4">
        <v>0</v>
      </c>
      <c r="N298" s="4">
        <v>1</v>
      </c>
      <c r="O298" s="4">
        <v>1</v>
      </c>
      <c r="P298" s="4">
        <v>1</v>
      </c>
      <c r="AC298" s="4">
        <v>-4.8500000000000001E-2</v>
      </c>
      <c r="AD298" s="4">
        <v>-0.49149999999999999</v>
      </c>
      <c r="AE298" s="4">
        <f t="shared" si="8"/>
        <v>0</v>
      </c>
      <c r="AF298" s="4">
        <f t="shared" si="8"/>
        <v>0</v>
      </c>
      <c r="AG298" s="4">
        <f t="shared" si="9"/>
        <v>0</v>
      </c>
      <c r="AH298" s="4">
        <f>(AG298-Table134[[#This Row],[Survived]])^2</f>
        <v>1</v>
      </c>
    </row>
    <row r="299" spans="1:34" x14ac:dyDescent="0.3">
      <c r="A299" s="4">
        <v>0</v>
      </c>
      <c r="B299" s="4" t="s">
        <v>18</v>
      </c>
      <c r="C299" s="4">
        <v>3</v>
      </c>
      <c r="D299" s="4" t="s">
        <v>19</v>
      </c>
      <c r="E299" s="4">
        <v>18</v>
      </c>
      <c r="F299" s="4">
        <v>6.4958</v>
      </c>
      <c r="G299" s="4">
        <v>1</v>
      </c>
      <c r="H299" s="4">
        <v>0</v>
      </c>
      <c r="I299" s="4">
        <v>0.23</v>
      </c>
      <c r="J299" s="4">
        <v>0.87</v>
      </c>
      <c r="K299" s="4">
        <v>0</v>
      </c>
      <c r="L299" s="4">
        <v>0</v>
      </c>
      <c r="M299" s="4">
        <v>1</v>
      </c>
      <c r="N299" s="4">
        <v>0</v>
      </c>
      <c r="O299" s="4">
        <v>1</v>
      </c>
      <c r="P299" s="4">
        <v>1</v>
      </c>
      <c r="AC299" s="4">
        <v>-0.36849999999999994</v>
      </c>
      <c r="AD299" s="4">
        <v>-6.8699999999999983E-2</v>
      </c>
      <c r="AE299" s="4">
        <f t="shared" si="8"/>
        <v>0</v>
      </c>
      <c r="AF299" s="4">
        <f t="shared" si="8"/>
        <v>0</v>
      </c>
      <c r="AG299" s="4">
        <f t="shared" si="9"/>
        <v>0</v>
      </c>
      <c r="AH299" s="4">
        <f>(AG299-Table134[[#This Row],[Survived]])^2</f>
        <v>0</v>
      </c>
    </row>
    <row r="300" spans="1:34" x14ac:dyDescent="0.3">
      <c r="A300" s="4">
        <v>0</v>
      </c>
      <c r="B300" s="4" t="s">
        <v>18</v>
      </c>
      <c r="C300" s="4">
        <v>3</v>
      </c>
      <c r="D300" s="4" t="s">
        <v>19</v>
      </c>
      <c r="E300" s="4">
        <v>19</v>
      </c>
      <c r="F300" s="4">
        <v>8.0500000000000007</v>
      </c>
      <c r="G300" s="4">
        <v>0</v>
      </c>
      <c r="H300" s="4">
        <v>0</v>
      </c>
      <c r="I300" s="4">
        <v>0.24</v>
      </c>
      <c r="J300" s="4">
        <v>0.96</v>
      </c>
      <c r="K300" s="4">
        <v>0</v>
      </c>
      <c r="L300" s="4">
        <v>0</v>
      </c>
      <c r="M300" s="4">
        <v>1</v>
      </c>
      <c r="N300" s="4">
        <v>0</v>
      </c>
      <c r="O300" s="4">
        <v>1</v>
      </c>
      <c r="P300" s="4">
        <v>1</v>
      </c>
      <c r="AC300" s="4">
        <v>-0.66799999999999993</v>
      </c>
      <c r="AD300" s="4">
        <v>-6.9599999999999995E-2</v>
      </c>
      <c r="AE300" s="4">
        <f t="shared" si="8"/>
        <v>0</v>
      </c>
      <c r="AF300" s="4">
        <f t="shared" si="8"/>
        <v>0</v>
      </c>
      <c r="AG300" s="4">
        <f t="shared" si="9"/>
        <v>0</v>
      </c>
      <c r="AH300" s="4">
        <f>(AG300-Table134[[#This Row],[Survived]])^2</f>
        <v>0</v>
      </c>
    </row>
    <row r="301" spans="1:34" x14ac:dyDescent="0.3">
      <c r="A301" s="4">
        <v>0</v>
      </c>
      <c r="B301" s="4" t="s">
        <v>20</v>
      </c>
      <c r="C301" s="4">
        <v>1</v>
      </c>
      <c r="D301" s="4" t="s">
        <v>19</v>
      </c>
      <c r="E301" s="4">
        <v>22</v>
      </c>
      <c r="F301" s="4">
        <v>135.63329999999999</v>
      </c>
      <c r="G301" s="4">
        <v>0</v>
      </c>
      <c r="H301" s="4">
        <v>0</v>
      </c>
      <c r="I301" s="4">
        <v>0.28000000000000003</v>
      </c>
      <c r="J301" s="4">
        <v>2.14</v>
      </c>
      <c r="K301" s="4">
        <v>1</v>
      </c>
      <c r="L301" s="4">
        <v>0</v>
      </c>
      <c r="M301" s="4">
        <v>0</v>
      </c>
      <c r="N301" s="4">
        <v>1</v>
      </c>
      <c r="O301" s="4">
        <v>1</v>
      </c>
      <c r="P301" s="4">
        <v>1</v>
      </c>
      <c r="AC301" s="4">
        <v>-0.32399999999999995</v>
      </c>
      <c r="AD301" s="4">
        <v>-0.5544</v>
      </c>
      <c r="AE301" s="4">
        <f t="shared" si="8"/>
        <v>0</v>
      </c>
      <c r="AF301" s="4">
        <f t="shared" si="8"/>
        <v>0</v>
      </c>
      <c r="AG301" s="4">
        <f t="shared" si="9"/>
        <v>0</v>
      </c>
      <c r="AH301" s="4">
        <f>(AG301-Table134[[#This Row],[Survived]])^2</f>
        <v>0</v>
      </c>
    </row>
    <row r="302" spans="1:34" x14ac:dyDescent="0.3">
      <c r="A302" s="4">
        <v>0</v>
      </c>
      <c r="B302" s="4" t="s">
        <v>18</v>
      </c>
      <c r="C302" s="4">
        <v>3</v>
      </c>
      <c r="D302" s="4" t="s">
        <v>21</v>
      </c>
      <c r="E302" s="4">
        <v>3</v>
      </c>
      <c r="F302" s="4">
        <v>21.074999999999999</v>
      </c>
      <c r="G302" s="4">
        <v>3</v>
      </c>
      <c r="H302" s="4">
        <v>1</v>
      </c>
      <c r="I302" s="4">
        <v>0.04</v>
      </c>
      <c r="J302" s="4">
        <v>1.34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1</v>
      </c>
      <c r="AC302" s="4">
        <v>0.51999999999999991</v>
      </c>
      <c r="AD302" s="4">
        <v>8.9599999999999985E-2</v>
      </c>
      <c r="AE302" s="4">
        <f t="shared" si="8"/>
        <v>0.51999999999999991</v>
      </c>
      <c r="AF302" s="4">
        <f t="shared" si="8"/>
        <v>8.9599999999999985E-2</v>
      </c>
      <c r="AG302" s="4">
        <f t="shared" si="9"/>
        <v>0.60959999999999992</v>
      </c>
      <c r="AH302" s="4">
        <f>(AG302-Table134[[#This Row],[Survived]])^2</f>
        <v>0.37161215999999991</v>
      </c>
    </row>
    <row r="303" spans="1:34" x14ac:dyDescent="0.3">
      <c r="A303" s="4">
        <v>1</v>
      </c>
      <c r="B303" s="4" t="s">
        <v>18</v>
      </c>
      <c r="C303" s="4">
        <v>3</v>
      </c>
      <c r="D303" s="4" t="s">
        <v>21</v>
      </c>
      <c r="E303" s="4">
        <v>22</v>
      </c>
      <c r="F303" s="4">
        <v>7.25</v>
      </c>
      <c r="G303" s="4">
        <v>0</v>
      </c>
      <c r="H303" s="4">
        <v>0</v>
      </c>
      <c r="I303" s="4">
        <v>0.28000000000000003</v>
      </c>
      <c r="J303" s="4">
        <v>0.92</v>
      </c>
      <c r="K303" s="4">
        <v>0</v>
      </c>
      <c r="L303" s="4">
        <v>0</v>
      </c>
      <c r="M303" s="4">
        <v>1</v>
      </c>
      <c r="N303" s="4">
        <v>0</v>
      </c>
      <c r="O303" s="4">
        <v>0</v>
      </c>
      <c r="P303" s="4">
        <v>1</v>
      </c>
      <c r="AC303" s="4">
        <v>-0.34599999999999997</v>
      </c>
      <c r="AD303" s="4">
        <v>0.1308</v>
      </c>
      <c r="AE303" s="4">
        <f t="shared" si="8"/>
        <v>0</v>
      </c>
      <c r="AF303" s="4">
        <f t="shared" si="8"/>
        <v>0.1308</v>
      </c>
      <c r="AG303" s="4">
        <f t="shared" si="9"/>
        <v>0.1308</v>
      </c>
      <c r="AH303" s="4">
        <f>(AG303-Table134[[#This Row],[Survived]])^2</f>
        <v>0.75550863999999995</v>
      </c>
    </row>
    <row r="304" spans="1:34" x14ac:dyDescent="0.3">
      <c r="A304" s="4">
        <v>0</v>
      </c>
      <c r="B304" s="4" t="s">
        <v>20</v>
      </c>
      <c r="C304" s="4">
        <v>1</v>
      </c>
      <c r="D304" s="4" t="s">
        <v>19</v>
      </c>
      <c r="E304" s="4">
        <v>27</v>
      </c>
      <c r="F304" s="4">
        <v>211.5</v>
      </c>
      <c r="G304" s="4">
        <v>0</v>
      </c>
      <c r="H304" s="4">
        <v>2</v>
      </c>
      <c r="I304" s="4">
        <v>0.34</v>
      </c>
      <c r="J304" s="4">
        <v>2.33</v>
      </c>
      <c r="K304" s="4">
        <v>1</v>
      </c>
      <c r="L304" s="4">
        <v>0</v>
      </c>
      <c r="M304" s="4">
        <v>0</v>
      </c>
      <c r="N304" s="4">
        <v>1</v>
      </c>
      <c r="O304" s="4">
        <v>1</v>
      </c>
      <c r="P304" s="4">
        <v>1</v>
      </c>
      <c r="AC304" s="4">
        <v>-0.43599999999999994</v>
      </c>
      <c r="AD304" s="4">
        <v>-0.2838</v>
      </c>
      <c r="AE304" s="4">
        <f t="shared" si="8"/>
        <v>0</v>
      </c>
      <c r="AF304" s="4">
        <f t="shared" si="8"/>
        <v>0</v>
      </c>
      <c r="AG304" s="4">
        <f t="shared" si="9"/>
        <v>0</v>
      </c>
      <c r="AH304" s="4">
        <f>(AG304-Table134[[#This Row],[Survived]])^2</f>
        <v>0</v>
      </c>
    </row>
    <row r="305" spans="1:34" x14ac:dyDescent="0.3">
      <c r="A305" s="4">
        <v>0</v>
      </c>
      <c r="B305" s="4" t="s">
        <v>20</v>
      </c>
      <c r="C305" s="4">
        <v>3</v>
      </c>
      <c r="D305" s="4" t="s">
        <v>19</v>
      </c>
      <c r="E305" s="4">
        <v>20</v>
      </c>
      <c r="F305" s="4">
        <v>4.0125000000000002</v>
      </c>
      <c r="G305" s="4">
        <v>0</v>
      </c>
      <c r="H305" s="4">
        <v>0</v>
      </c>
      <c r="I305" s="4">
        <v>0.25</v>
      </c>
      <c r="J305" s="4">
        <v>0.7</v>
      </c>
      <c r="K305" s="4">
        <v>0</v>
      </c>
      <c r="L305" s="4">
        <v>0</v>
      </c>
      <c r="M305" s="4">
        <v>0</v>
      </c>
      <c r="N305" s="4">
        <v>1</v>
      </c>
      <c r="O305" s="4">
        <v>1</v>
      </c>
      <c r="P305" s="4">
        <v>1</v>
      </c>
      <c r="AC305" s="4">
        <v>-0.4325</v>
      </c>
      <c r="AD305" s="4">
        <v>-0.5645</v>
      </c>
      <c r="AE305" s="4">
        <f t="shared" si="8"/>
        <v>0</v>
      </c>
      <c r="AF305" s="4">
        <f t="shared" si="8"/>
        <v>0</v>
      </c>
      <c r="AG305" s="4">
        <f t="shared" si="9"/>
        <v>0</v>
      </c>
      <c r="AH305" s="4">
        <f>(AG305-Table134[[#This Row],[Survived]])^2</f>
        <v>0</v>
      </c>
    </row>
    <row r="306" spans="1:34" x14ac:dyDescent="0.3">
      <c r="A306" s="4">
        <v>0</v>
      </c>
      <c r="B306" s="4" t="s">
        <v>18</v>
      </c>
      <c r="C306" s="4">
        <v>3</v>
      </c>
      <c r="D306" s="4" t="s">
        <v>19</v>
      </c>
      <c r="E306" s="4">
        <v>19</v>
      </c>
      <c r="F306" s="4">
        <v>7.7750000000000004</v>
      </c>
      <c r="G306" s="4">
        <v>0</v>
      </c>
      <c r="H306" s="4">
        <v>0</v>
      </c>
      <c r="I306" s="4">
        <v>0.24</v>
      </c>
      <c r="J306" s="4">
        <v>0.94</v>
      </c>
      <c r="K306" s="4">
        <v>0</v>
      </c>
      <c r="L306" s="4">
        <v>0</v>
      </c>
      <c r="M306" s="4">
        <v>1</v>
      </c>
      <c r="N306" s="4">
        <v>0</v>
      </c>
      <c r="O306" s="4">
        <v>1</v>
      </c>
      <c r="P306" s="4">
        <v>1</v>
      </c>
      <c r="AC306" s="4">
        <v>-0.66999999999999993</v>
      </c>
      <c r="AD306" s="4">
        <v>-6.6400000000000015E-2</v>
      </c>
      <c r="AE306" s="4">
        <f t="shared" si="8"/>
        <v>0</v>
      </c>
      <c r="AF306" s="4">
        <f t="shared" si="8"/>
        <v>0</v>
      </c>
      <c r="AG306" s="4">
        <f t="shared" si="9"/>
        <v>0</v>
      </c>
      <c r="AH306" s="4">
        <f>(AG306-Table134[[#This Row],[Survived]])^2</f>
        <v>0</v>
      </c>
    </row>
    <row r="307" spans="1:34" x14ac:dyDescent="0.3">
      <c r="A307" s="4">
        <v>1</v>
      </c>
      <c r="B307" s="4" t="s">
        <v>20</v>
      </c>
      <c r="C307" s="4">
        <v>1</v>
      </c>
      <c r="D307" s="4" t="s">
        <v>21</v>
      </c>
      <c r="E307" s="4">
        <v>42</v>
      </c>
      <c r="F307" s="4">
        <v>227.52500000000001</v>
      </c>
      <c r="G307" s="4">
        <v>0</v>
      </c>
      <c r="H307" s="4">
        <v>0</v>
      </c>
      <c r="I307" s="4">
        <v>0.53</v>
      </c>
      <c r="J307" s="4">
        <v>2.36</v>
      </c>
      <c r="K307" s="4">
        <v>1</v>
      </c>
      <c r="L307" s="4">
        <v>0</v>
      </c>
      <c r="M307" s="4">
        <v>0</v>
      </c>
      <c r="N307" s="4">
        <v>1</v>
      </c>
      <c r="O307" s="4">
        <v>0</v>
      </c>
      <c r="P307" s="4">
        <v>1</v>
      </c>
      <c r="AC307" s="4">
        <v>5.5500000000000035E-2</v>
      </c>
      <c r="AD307" s="4">
        <v>-0.3221</v>
      </c>
      <c r="AE307" s="4">
        <f t="shared" si="8"/>
        <v>5.5500000000000035E-2</v>
      </c>
      <c r="AF307" s="4">
        <f t="shared" si="8"/>
        <v>0</v>
      </c>
      <c r="AG307" s="4">
        <f t="shared" si="9"/>
        <v>5.5500000000000035E-2</v>
      </c>
      <c r="AH307" s="4">
        <f>(AG307-Table134[[#This Row],[Survived]])^2</f>
        <v>0.89208025000000002</v>
      </c>
    </row>
    <row r="308" spans="1:34" x14ac:dyDescent="0.3">
      <c r="A308" s="4">
        <v>1</v>
      </c>
      <c r="B308" s="4" t="s">
        <v>20</v>
      </c>
      <c r="C308" s="4">
        <v>3</v>
      </c>
      <c r="D308" s="4" t="s">
        <v>21</v>
      </c>
      <c r="E308" s="4">
        <v>1</v>
      </c>
      <c r="F308" s="4">
        <v>15.7417</v>
      </c>
      <c r="G308" s="4">
        <v>0</v>
      </c>
      <c r="H308" s="4">
        <v>2</v>
      </c>
      <c r="I308" s="4">
        <v>0.01</v>
      </c>
      <c r="J308" s="4">
        <v>1.22</v>
      </c>
      <c r="K308" s="4">
        <v>0</v>
      </c>
      <c r="L308" s="4">
        <v>0</v>
      </c>
      <c r="M308" s="4">
        <v>0</v>
      </c>
      <c r="N308" s="4">
        <v>1</v>
      </c>
      <c r="O308" s="4">
        <v>0</v>
      </c>
      <c r="P308" s="4">
        <v>1</v>
      </c>
      <c r="AC308" s="4">
        <v>-0.23650000000000002</v>
      </c>
      <c r="AD308" s="4">
        <v>-0.2717</v>
      </c>
      <c r="AE308" s="4">
        <f t="shared" si="8"/>
        <v>0</v>
      </c>
      <c r="AF308" s="4">
        <f t="shared" si="8"/>
        <v>0</v>
      </c>
      <c r="AG308" s="4">
        <f t="shared" si="9"/>
        <v>0</v>
      </c>
      <c r="AH308" s="4">
        <f>(AG308-Table134[[#This Row],[Survived]])^2</f>
        <v>1</v>
      </c>
    </row>
    <row r="309" spans="1:34" x14ac:dyDescent="0.3">
      <c r="A309" s="4">
        <v>0</v>
      </c>
      <c r="B309" s="4" t="s">
        <v>18</v>
      </c>
      <c r="C309" s="4">
        <v>3</v>
      </c>
      <c r="D309" s="4" t="s">
        <v>19</v>
      </c>
      <c r="E309" s="4">
        <v>32</v>
      </c>
      <c r="F309" s="4">
        <v>7.9249999999999998</v>
      </c>
      <c r="G309" s="4">
        <v>0</v>
      </c>
      <c r="H309" s="4">
        <v>0</v>
      </c>
      <c r="I309" s="4">
        <v>0.4</v>
      </c>
      <c r="J309" s="4">
        <v>0.95</v>
      </c>
      <c r="K309" s="4">
        <v>0</v>
      </c>
      <c r="L309" s="4">
        <v>0</v>
      </c>
      <c r="M309" s="4">
        <v>1</v>
      </c>
      <c r="N309" s="4">
        <v>0</v>
      </c>
      <c r="O309" s="4">
        <v>1</v>
      </c>
      <c r="P309" s="4">
        <v>1</v>
      </c>
      <c r="AC309" s="4">
        <v>-0.64500000000000002</v>
      </c>
      <c r="AD309" s="4">
        <v>-1.2000000000000004E-2</v>
      </c>
      <c r="AE309" s="4">
        <f t="shared" si="8"/>
        <v>0</v>
      </c>
      <c r="AF309" s="4">
        <f t="shared" si="8"/>
        <v>0</v>
      </c>
      <c r="AG309" s="4">
        <f t="shared" si="9"/>
        <v>0</v>
      </c>
      <c r="AH309" s="4">
        <f>(AG309-Table134[[#This Row],[Survived]])^2</f>
        <v>0</v>
      </c>
    </row>
    <row r="310" spans="1:34" x14ac:dyDescent="0.3">
      <c r="A310" s="4">
        <v>1</v>
      </c>
      <c r="B310" s="4" t="s">
        <v>18</v>
      </c>
      <c r="C310" s="4">
        <v>1</v>
      </c>
      <c r="D310" s="4" t="s">
        <v>21</v>
      </c>
      <c r="E310" s="4">
        <v>35</v>
      </c>
      <c r="F310" s="4">
        <v>52</v>
      </c>
      <c r="G310" s="4">
        <v>1</v>
      </c>
      <c r="H310" s="4">
        <v>0</v>
      </c>
      <c r="I310" s="4">
        <v>0.44</v>
      </c>
      <c r="J310" s="4">
        <v>1.72</v>
      </c>
      <c r="K310" s="4">
        <v>1</v>
      </c>
      <c r="L310" s="4">
        <v>0</v>
      </c>
      <c r="M310" s="4">
        <v>1</v>
      </c>
      <c r="N310" s="4">
        <v>0</v>
      </c>
      <c r="O310" s="4">
        <v>0</v>
      </c>
      <c r="P310" s="4">
        <v>1</v>
      </c>
      <c r="AC310" s="4">
        <v>2.8000000000000008E-2</v>
      </c>
      <c r="AD310" s="4">
        <v>0.27879999999999999</v>
      </c>
      <c r="AE310" s="4">
        <f t="shared" si="8"/>
        <v>2.8000000000000008E-2</v>
      </c>
      <c r="AF310" s="4">
        <f t="shared" si="8"/>
        <v>0.27879999999999999</v>
      </c>
      <c r="AG310" s="4">
        <f t="shared" si="9"/>
        <v>0.30680000000000002</v>
      </c>
      <c r="AH310" s="4">
        <f>(AG310-Table134[[#This Row],[Survived]])^2</f>
        <v>0.48052624000000005</v>
      </c>
    </row>
    <row r="311" spans="1:34" x14ac:dyDescent="0.3">
      <c r="A311" s="4">
        <v>0</v>
      </c>
      <c r="B311" s="4" t="s">
        <v>18</v>
      </c>
      <c r="C311" s="4">
        <v>2</v>
      </c>
      <c r="D311" s="4" t="s">
        <v>19</v>
      </c>
      <c r="E311" s="4">
        <v>18</v>
      </c>
      <c r="F311" s="4">
        <v>73.5</v>
      </c>
      <c r="G311" s="4">
        <v>0</v>
      </c>
      <c r="H311" s="4">
        <v>0</v>
      </c>
      <c r="I311" s="4">
        <v>0.23</v>
      </c>
      <c r="J311" s="4">
        <v>1.87</v>
      </c>
      <c r="K311" s="4">
        <v>0</v>
      </c>
      <c r="L311" s="4">
        <v>1</v>
      </c>
      <c r="M311" s="4">
        <v>1</v>
      </c>
      <c r="N311" s="4">
        <v>0</v>
      </c>
      <c r="O311" s="4">
        <v>1</v>
      </c>
      <c r="P311" s="4">
        <v>1</v>
      </c>
      <c r="AC311" s="4">
        <v>-0.35849999999999999</v>
      </c>
      <c r="AD311" s="4">
        <v>-0.42869999999999991</v>
      </c>
      <c r="AE311" s="4">
        <f t="shared" si="8"/>
        <v>0</v>
      </c>
      <c r="AF311" s="4">
        <f t="shared" si="8"/>
        <v>0</v>
      </c>
      <c r="AG311" s="4">
        <f t="shared" si="9"/>
        <v>0</v>
      </c>
      <c r="AH311" s="4">
        <f>(AG311-Table134[[#This Row],[Survived]])^2</f>
        <v>0</v>
      </c>
    </row>
    <row r="312" spans="1:34" x14ac:dyDescent="0.3">
      <c r="A312" s="4">
        <v>0</v>
      </c>
      <c r="B312" s="4" t="s">
        <v>18</v>
      </c>
      <c r="C312" s="4">
        <v>3</v>
      </c>
      <c r="D312" s="4" t="s">
        <v>19</v>
      </c>
      <c r="E312" s="4">
        <v>1</v>
      </c>
      <c r="F312" s="4">
        <v>46.9</v>
      </c>
      <c r="G312" s="4">
        <v>5</v>
      </c>
      <c r="H312" s="4">
        <v>2</v>
      </c>
      <c r="I312" s="4">
        <v>0.01</v>
      </c>
      <c r="J312" s="4">
        <v>1.68</v>
      </c>
      <c r="K312" s="4">
        <v>0</v>
      </c>
      <c r="L312" s="4">
        <v>0</v>
      </c>
      <c r="M312" s="4">
        <v>1</v>
      </c>
      <c r="N312" s="4">
        <v>0</v>
      </c>
      <c r="O312" s="4">
        <v>1</v>
      </c>
      <c r="P312" s="4">
        <v>1</v>
      </c>
      <c r="AC312" s="4">
        <v>0.77950000000000008</v>
      </c>
      <c r="AD312" s="4">
        <v>-3.5299999999999936E-2</v>
      </c>
      <c r="AE312" s="4">
        <f t="shared" si="8"/>
        <v>0.77950000000000008</v>
      </c>
      <c r="AF312" s="4">
        <f t="shared" si="8"/>
        <v>0</v>
      </c>
      <c r="AG312" s="4">
        <f t="shared" si="9"/>
        <v>0.77950000000000008</v>
      </c>
      <c r="AH312" s="4">
        <f>(AG312-Table134[[#This Row],[Survived]])^2</f>
        <v>0.60762025000000008</v>
      </c>
    </row>
    <row r="313" spans="1:34" x14ac:dyDescent="0.3">
      <c r="A313" s="4">
        <v>1</v>
      </c>
      <c r="B313" s="4" t="s">
        <v>18</v>
      </c>
      <c r="C313" s="4">
        <v>2</v>
      </c>
      <c r="D313" s="4" t="s">
        <v>21</v>
      </c>
      <c r="E313" s="4">
        <v>36</v>
      </c>
      <c r="F313" s="4">
        <v>13</v>
      </c>
      <c r="G313" s="4">
        <v>0</v>
      </c>
      <c r="H313" s="4">
        <v>0</v>
      </c>
      <c r="I313" s="4">
        <v>0.45</v>
      </c>
      <c r="J313" s="4">
        <v>1.1499999999999999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4">
        <v>1</v>
      </c>
      <c r="AC313" s="4">
        <v>-7.7500000000000027E-2</v>
      </c>
      <c r="AD313" s="4">
        <v>-5.6499999999999988E-2</v>
      </c>
      <c r="AE313" s="4">
        <f t="shared" si="8"/>
        <v>0</v>
      </c>
      <c r="AF313" s="4">
        <f t="shared" si="8"/>
        <v>0</v>
      </c>
      <c r="AG313" s="4">
        <f t="shared" si="9"/>
        <v>0</v>
      </c>
      <c r="AH313" s="4">
        <f>(AG313-Table134[[#This Row],[Survived]])^2</f>
        <v>1</v>
      </c>
    </row>
    <row r="314" spans="1:34" x14ac:dyDescent="0.3">
      <c r="A314" s="4">
        <v>1</v>
      </c>
      <c r="B314" s="4" t="s">
        <v>20</v>
      </c>
      <c r="C314" s="4">
        <v>2</v>
      </c>
      <c r="D314" s="4" t="s">
        <v>21</v>
      </c>
      <c r="E314" s="4">
        <v>17</v>
      </c>
      <c r="F314" s="4">
        <v>12</v>
      </c>
      <c r="G314" s="4">
        <v>0</v>
      </c>
      <c r="H314" s="4">
        <v>0</v>
      </c>
      <c r="I314" s="4">
        <v>0.21</v>
      </c>
      <c r="J314" s="4">
        <v>1.1100000000000001</v>
      </c>
      <c r="K314" s="4">
        <v>0</v>
      </c>
      <c r="L314" s="4">
        <v>1</v>
      </c>
      <c r="M314" s="4">
        <v>0</v>
      </c>
      <c r="N314" s="4">
        <v>1</v>
      </c>
      <c r="O314" s="4">
        <v>0</v>
      </c>
      <c r="P314" s="4">
        <v>1</v>
      </c>
      <c r="AC314" s="4">
        <v>0.14250000000000004</v>
      </c>
      <c r="AD314" s="4">
        <v>-0.67410000000000003</v>
      </c>
      <c r="AE314" s="4">
        <f t="shared" si="8"/>
        <v>0.14250000000000004</v>
      </c>
      <c r="AF314" s="4">
        <f t="shared" si="8"/>
        <v>0</v>
      </c>
      <c r="AG314" s="4">
        <f t="shared" si="9"/>
        <v>0.14250000000000004</v>
      </c>
      <c r="AH314" s="4">
        <f>(AG314-Table134[[#This Row],[Survived]])^2</f>
        <v>0.73530624999999983</v>
      </c>
    </row>
    <row r="315" spans="1:34" x14ac:dyDescent="0.3">
      <c r="A315" s="4">
        <v>1</v>
      </c>
      <c r="B315" s="4" t="s">
        <v>18</v>
      </c>
      <c r="C315" s="4">
        <v>1</v>
      </c>
      <c r="D315" s="4" t="s">
        <v>19</v>
      </c>
      <c r="E315" s="4">
        <v>36</v>
      </c>
      <c r="F315" s="4">
        <v>120</v>
      </c>
      <c r="G315" s="4">
        <v>1</v>
      </c>
      <c r="H315" s="4">
        <v>2</v>
      </c>
      <c r="I315" s="4">
        <v>0.45</v>
      </c>
      <c r="J315" s="4">
        <v>2.08</v>
      </c>
      <c r="K315" s="4">
        <v>1</v>
      </c>
      <c r="L315" s="4">
        <v>0</v>
      </c>
      <c r="M315" s="4">
        <v>1</v>
      </c>
      <c r="N315" s="4">
        <v>0</v>
      </c>
      <c r="O315" s="4">
        <v>1</v>
      </c>
      <c r="P315" s="4">
        <v>1</v>
      </c>
      <c r="AC315" s="4">
        <v>-0.39449999999999996</v>
      </c>
      <c r="AD315" s="4">
        <v>0.32469999999999999</v>
      </c>
      <c r="AE315" s="4">
        <f t="shared" si="8"/>
        <v>0</v>
      </c>
      <c r="AF315" s="4">
        <f t="shared" si="8"/>
        <v>0.32469999999999999</v>
      </c>
      <c r="AG315" s="4">
        <f t="shared" si="9"/>
        <v>0.32469999999999999</v>
      </c>
      <c r="AH315" s="4">
        <f>(AG315-Table134[[#This Row],[Survived]])^2</f>
        <v>0.45603009</v>
      </c>
    </row>
    <row r="316" spans="1:34" x14ac:dyDescent="0.3">
      <c r="A316" s="4">
        <v>1</v>
      </c>
      <c r="B316" s="4" t="s">
        <v>18</v>
      </c>
      <c r="C316" s="4">
        <v>3</v>
      </c>
      <c r="D316" s="4" t="s">
        <v>19</v>
      </c>
      <c r="E316" s="4">
        <v>21</v>
      </c>
      <c r="F316" s="4">
        <v>7.7957999999999998</v>
      </c>
      <c r="G316" s="4">
        <v>0</v>
      </c>
      <c r="H316" s="4">
        <v>0</v>
      </c>
      <c r="I316" s="4">
        <v>0.26</v>
      </c>
      <c r="J316" s="4">
        <v>0.94</v>
      </c>
      <c r="K316" s="4">
        <v>0</v>
      </c>
      <c r="L316" s="4">
        <v>0</v>
      </c>
      <c r="M316" s="4">
        <v>1</v>
      </c>
      <c r="N316" s="4">
        <v>0</v>
      </c>
      <c r="O316" s="4">
        <v>1</v>
      </c>
      <c r="P316" s="4">
        <v>1</v>
      </c>
      <c r="AC316" s="4">
        <v>-0.66700000000000004</v>
      </c>
      <c r="AD316" s="4">
        <v>-5.9400000000000001E-2</v>
      </c>
      <c r="AE316" s="4">
        <f t="shared" si="8"/>
        <v>0</v>
      </c>
      <c r="AF316" s="4">
        <f t="shared" si="8"/>
        <v>0</v>
      </c>
      <c r="AG316" s="4">
        <f t="shared" si="9"/>
        <v>0</v>
      </c>
      <c r="AH316" s="4">
        <f>(AG316-Table134[[#This Row],[Survived]])^2</f>
        <v>1</v>
      </c>
    </row>
    <row r="317" spans="1:34" x14ac:dyDescent="0.3">
      <c r="A317" s="4">
        <v>0</v>
      </c>
      <c r="B317" s="4" t="s">
        <v>18</v>
      </c>
      <c r="C317" s="4">
        <v>3</v>
      </c>
      <c r="D317" s="4" t="s">
        <v>19</v>
      </c>
      <c r="E317" s="4">
        <v>28</v>
      </c>
      <c r="F317" s="4">
        <v>7.9249999999999998</v>
      </c>
      <c r="G317" s="4">
        <v>2</v>
      </c>
      <c r="H317" s="4">
        <v>0</v>
      </c>
      <c r="I317" s="4">
        <v>0.35</v>
      </c>
      <c r="J317" s="4">
        <v>0.95</v>
      </c>
      <c r="K317" s="4">
        <v>0</v>
      </c>
      <c r="L317" s="4">
        <v>0</v>
      </c>
      <c r="M317" s="4">
        <v>1</v>
      </c>
      <c r="N317" s="4">
        <v>0</v>
      </c>
      <c r="O317" s="4">
        <v>1</v>
      </c>
      <c r="P317" s="4">
        <v>1</v>
      </c>
      <c r="AC317" s="4">
        <v>-3.2500000000000043E-2</v>
      </c>
      <c r="AD317" s="4">
        <v>-4.9500000000000009E-2</v>
      </c>
      <c r="AE317" s="4">
        <f t="shared" si="8"/>
        <v>0</v>
      </c>
      <c r="AF317" s="4">
        <f t="shared" si="8"/>
        <v>0</v>
      </c>
      <c r="AG317" s="4">
        <f t="shared" si="9"/>
        <v>0</v>
      </c>
      <c r="AH317" s="4">
        <f>(AG317-Table134[[#This Row],[Survived]])^2</f>
        <v>0</v>
      </c>
    </row>
    <row r="318" spans="1:34" x14ac:dyDescent="0.3">
      <c r="A318" s="4">
        <v>1</v>
      </c>
      <c r="B318" s="4" t="s">
        <v>20</v>
      </c>
      <c r="C318" s="4">
        <v>1</v>
      </c>
      <c r="D318" s="4" t="s">
        <v>21</v>
      </c>
      <c r="E318" s="4">
        <v>23</v>
      </c>
      <c r="F318" s="4">
        <v>113.27500000000001</v>
      </c>
      <c r="G318" s="4">
        <v>1</v>
      </c>
      <c r="H318" s="4">
        <v>0</v>
      </c>
      <c r="I318" s="4">
        <v>0.28999999999999998</v>
      </c>
      <c r="J318" s="4">
        <v>2.06</v>
      </c>
      <c r="K318" s="4">
        <v>1</v>
      </c>
      <c r="L318" s="4">
        <v>0</v>
      </c>
      <c r="M318" s="4">
        <v>0</v>
      </c>
      <c r="N318" s="4">
        <v>1</v>
      </c>
      <c r="O318" s="4">
        <v>0</v>
      </c>
      <c r="P318" s="4">
        <v>1</v>
      </c>
      <c r="AC318" s="4">
        <v>0.29949999999999999</v>
      </c>
      <c r="AD318" s="4">
        <v>-0.36809999999999998</v>
      </c>
      <c r="AE318" s="4">
        <f t="shared" si="8"/>
        <v>0.29949999999999999</v>
      </c>
      <c r="AF318" s="4">
        <f t="shared" si="8"/>
        <v>0</v>
      </c>
      <c r="AG318" s="4">
        <f t="shared" si="9"/>
        <v>0.29949999999999999</v>
      </c>
      <c r="AH318" s="4">
        <f>(AG318-Table134[[#This Row],[Survived]])^2</f>
        <v>0.49070025</v>
      </c>
    </row>
    <row r="319" spans="1:34" x14ac:dyDescent="0.3">
      <c r="A319" s="4">
        <v>1</v>
      </c>
      <c r="B319" s="4" t="s">
        <v>18</v>
      </c>
      <c r="C319" s="4">
        <v>3</v>
      </c>
      <c r="D319" s="4" t="s">
        <v>21</v>
      </c>
      <c r="E319" s="4">
        <v>24</v>
      </c>
      <c r="F319" s="4">
        <v>16.7</v>
      </c>
      <c r="G319" s="4">
        <v>0</v>
      </c>
      <c r="H319" s="4">
        <v>2</v>
      </c>
      <c r="I319" s="4">
        <v>0.3</v>
      </c>
      <c r="J319" s="4">
        <v>1.25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1</v>
      </c>
      <c r="AC319" s="4">
        <v>-0.45</v>
      </c>
      <c r="AD319" s="4">
        <v>0.36500000000000005</v>
      </c>
      <c r="AE319" s="4">
        <f t="shared" si="8"/>
        <v>0</v>
      </c>
      <c r="AF319" s="4">
        <f t="shared" si="8"/>
        <v>0.36500000000000005</v>
      </c>
      <c r="AG319" s="4">
        <f t="shared" si="9"/>
        <v>0.36500000000000005</v>
      </c>
      <c r="AH319" s="4">
        <f>(AG319-Table134[[#This Row],[Survived]])^2</f>
        <v>0.403225</v>
      </c>
    </row>
    <row r="320" spans="1:34" x14ac:dyDescent="0.3">
      <c r="A320" s="4">
        <v>0</v>
      </c>
      <c r="B320" s="4" t="s">
        <v>18</v>
      </c>
      <c r="C320" s="4">
        <v>3</v>
      </c>
      <c r="D320" s="4" t="s">
        <v>19</v>
      </c>
      <c r="E320" s="4">
        <v>22</v>
      </c>
      <c r="F320" s="4">
        <v>7.7957999999999998</v>
      </c>
      <c r="G320" s="4">
        <v>0</v>
      </c>
      <c r="H320" s="4">
        <v>0</v>
      </c>
      <c r="I320" s="4">
        <v>0.28000000000000003</v>
      </c>
      <c r="J320" s="4">
        <v>0.94</v>
      </c>
      <c r="K320" s="4">
        <v>0</v>
      </c>
      <c r="L320" s="4">
        <v>0</v>
      </c>
      <c r="M320" s="4">
        <v>1</v>
      </c>
      <c r="N320" s="4">
        <v>0</v>
      </c>
      <c r="O320" s="4">
        <v>1</v>
      </c>
      <c r="P320" s="4">
        <v>1</v>
      </c>
      <c r="AC320" s="4">
        <v>-0.66399999999999992</v>
      </c>
      <c r="AD320" s="4">
        <v>-5.2399999999999995E-2</v>
      </c>
      <c r="AE320" s="4">
        <f t="shared" si="8"/>
        <v>0</v>
      </c>
      <c r="AF320" s="4">
        <f t="shared" si="8"/>
        <v>0</v>
      </c>
      <c r="AG320" s="4">
        <f t="shared" si="9"/>
        <v>0</v>
      </c>
      <c r="AH320" s="4">
        <f>(AG320-Table134[[#This Row],[Survived]])^2</f>
        <v>0</v>
      </c>
    </row>
    <row r="321" spans="1:34" x14ac:dyDescent="0.3">
      <c r="A321" s="4">
        <v>0</v>
      </c>
      <c r="B321" s="4" t="s">
        <v>18</v>
      </c>
      <c r="C321" s="4">
        <v>3</v>
      </c>
      <c r="D321" s="4" t="s">
        <v>21</v>
      </c>
      <c r="E321" s="4">
        <v>31</v>
      </c>
      <c r="F321" s="4">
        <v>7.8541999999999996</v>
      </c>
      <c r="G321" s="4">
        <v>0</v>
      </c>
      <c r="H321" s="4">
        <v>0</v>
      </c>
      <c r="I321" s="4">
        <v>0.39</v>
      </c>
      <c r="J321" s="4">
        <v>0.95</v>
      </c>
      <c r="K321" s="4">
        <v>0</v>
      </c>
      <c r="L321" s="4">
        <v>0</v>
      </c>
      <c r="M321" s="4">
        <v>1</v>
      </c>
      <c r="N321" s="4">
        <v>0</v>
      </c>
      <c r="O321" s="4">
        <v>0</v>
      </c>
      <c r="P321" s="4">
        <v>1</v>
      </c>
      <c r="AC321" s="4">
        <v>-0.32650000000000001</v>
      </c>
      <c r="AD321" s="4">
        <v>0.16449999999999998</v>
      </c>
      <c r="AE321" s="4">
        <f t="shared" si="8"/>
        <v>0</v>
      </c>
      <c r="AF321" s="4">
        <f t="shared" si="8"/>
        <v>0.16449999999999998</v>
      </c>
      <c r="AG321" s="4">
        <f t="shared" si="9"/>
        <v>0.16449999999999998</v>
      </c>
      <c r="AH321" s="4">
        <f>(AG321-Table134[[#This Row],[Survived]])^2</f>
        <v>2.7060249999999994E-2</v>
      </c>
    </row>
    <row r="322" spans="1:34" x14ac:dyDescent="0.3">
      <c r="A322" s="4">
        <v>0</v>
      </c>
      <c r="B322" s="4" t="s">
        <v>18</v>
      </c>
      <c r="C322" s="4">
        <v>2</v>
      </c>
      <c r="D322" s="4" t="s">
        <v>19</v>
      </c>
      <c r="E322" s="4">
        <v>46</v>
      </c>
      <c r="F322" s="4">
        <v>26</v>
      </c>
      <c r="G322" s="4">
        <v>0</v>
      </c>
      <c r="H322" s="4">
        <v>0</v>
      </c>
      <c r="I322" s="4">
        <v>0.56999999999999995</v>
      </c>
      <c r="J322" s="4">
        <v>1.43</v>
      </c>
      <c r="K322" s="4">
        <v>0</v>
      </c>
      <c r="L322" s="4">
        <v>1</v>
      </c>
      <c r="M322" s="4">
        <v>1</v>
      </c>
      <c r="N322" s="4">
        <v>0</v>
      </c>
      <c r="O322" s="4">
        <v>1</v>
      </c>
      <c r="P322" s="4">
        <v>1</v>
      </c>
      <c r="AC322" s="4">
        <v>-0.35149999999999998</v>
      </c>
      <c r="AD322" s="4">
        <v>-0.23930000000000001</v>
      </c>
      <c r="AE322" s="4">
        <f t="shared" si="8"/>
        <v>0</v>
      </c>
      <c r="AF322" s="4">
        <f t="shared" si="8"/>
        <v>0</v>
      </c>
      <c r="AG322" s="4">
        <f t="shared" si="9"/>
        <v>0</v>
      </c>
      <c r="AH322" s="4">
        <f>(AG322-Table134[[#This Row],[Survived]])^2</f>
        <v>0</v>
      </c>
    </row>
    <row r="323" spans="1:34" x14ac:dyDescent="0.3">
      <c r="A323" s="4">
        <v>0</v>
      </c>
      <c r="B323" s="4" t="s">
        <v>18</v>
      </c>
      <c r="C323" s="4">
        <v>2</v>
      </c>
      <c r="D323" s="4" t="s">
        <v>19</v>
      </c>
      <c r="E323" s="4">
        <v>23</v>
      </c>
      <c r="F323" s="4">
        <v>10.5</v>
      </c>
      <c r="G323" s="4">
        <v>0</v>
      </c>
      <c r="H323" s="4">
        <v>0</v>
      </c>
      <c r="I323" s="4">
        <v>0.28999999999999998</v>
      </c>
      <c r="J323" s="4">
        <v>1.06</v>
      </c>
      <c r="K323" s="4">
        <v>0</v>
      </c>
      <c r="L323" s="4">
        <v>1</v>
      </c>
      <c r="M323" s="4">
        <v>1</v>
      </c>
      <c r="N323" s="4">
        <v>0</v>
      </c>
      <c r="O323" s="4">
        <v>1</v>
      </c>
      <c r="P323" s="4">
        <v>1</v>
      </c>
      <c r="AC323" s="4">
        <v>-0.43049999999999994</v>
      </c>
      <c r="AD323" s="4">
        <v>-0.27810000000000001</v>
      </c>
      <c r="AE323" s="4">
        <f t="shared" si="8"/>
        <v>0</v>
      </c>
      <c r="AF323" s="4">
        <f t="shared" si="8"/>
        <v>0</v>
      </c>
      <c r="AG323" s="4">
        <f t="shared" si="9"/>
        <v>0</v>
      </c>
      <c r="AH323" s="4">
        <f>(AG323-Table134[[#This Row],[Survived]])^2</f>
        <v>0</v>
      </c>
    </row>
    <row r="324" spans="1:34" x14ac:dyDescent="0.3">
      <c r="A324" s="4">
        <v>1</v>
      </c>
      <c r="B324" s="4" t="s">
        <v>18</v>
      </c>
      <c r="C324" s="4">
        <v>2</v>
      </c>
      <c r="D324" s="4" t="s">
        <v>21</v>
      </c>
      <c r="E324" s="4">
        <v>28</v>
      </c>
      <c r="F324" s="4">
        <v>12.65</v>
      </c>
      <c r="G324" s="4">
        <v>0</v>
      </c>
      <c r="H324" s="4">
        <v>0</v>
      </c>
      <c r="I324" s="4">
        <v>0.35</v>
      </c>
      <c r="J324" s="4">
        <v>1.1399999999999999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  <c r="P324" s="4">
        <v>1</v>
      </c>
      <c r="AC324" s="4">
        <v>-9.3500000000000041E-2</v>
      </c>
      <c r="AD324" s="4">
        <v>-8.989999999999998E-2</v>
      </c>
      <c r="AE324" s="4">
        <f t="shared" si="8"/>
        <v>0</v>
      </c>
      <c r="AF324" s="4">
        <f t="shared" si="8"/>
        <v>0</v>
      </c>
      <c r="AG324" s="4">
        <f t="shared" si="9"/>
        <v>0</v>
      </c>
      <c r="AH324" s="4">
        <f>(AG324-Table134[[#This Row],[Survived]])^2</f>
        <v>1</v>
      </c>
    </row>
    <row r="325" spans="1:34" x14ac:dyDescent="0.3">
      <c r="A325" s="4">
        <v>1</v>
      </c>
      <c r="B325" s="4" t="s">
        <v>18</v>
      </c>
      <c r="C325" s="4">
        <v>3</v>
      </c>
      <c r="D325" s="4" t="s">
        <v>19</v>
      </c>
      <c r="E325" s="4">
        <v>39</v>
      </c>
      <c r="F325" s="4">
        <v>7.9249999999999998</v>
      </c>
      <c r="G325" s="4">
        <v>0</v>
      </c>
      <c r="H325" s="4">
        <v>0</v>
      </c>
      <c r="I325" s="4">
        <v>0.49</v>
      </c>
      <c r="J325" s="4">
        <v>0.95</v>
      </c>
      <c r="K325" s="4">
        <v>0</v>
      </c>
      <c r="L325" s="4">
        <v>0</v>
      </c>
      <c r="M325" s="4">
        <v>1</v>
      </c>
      <c r="N325" s="4">
        <v>0</v>
      </c>
      <c r="O325" s="4">
        <v>1</v>
      </c>
      <c r="P325" s="4">
        <v>1</v>
      </c>
      <c r="AC325" s="4">
        <v>-0.63149999999999995</v>
      </c>
      <c r="AD325" s="4">
        <v>1.9499999999999997E-2</v>
      </c>
      <c r="AE325" s="4">
        <f t="shared" ref="AE325:AF388" si="10">IF(AC325&lt;0,0,AC325)</f>
        <v>0</v>
      </c>
      <c r="AF325" s="4">
        <f t="shared" si="10"/>
        <v>1.9499999999999997E-2</v>
      </c>
      <c r="AG325" s="4">
        <f t="shared" ref="AG325:AG388" si="11">AE325+AF325</f>
        <v>1.9499999999999997E-2</v>
      </c>
      <c r="AH325" s="4">
        <f>(AG325-Table134[[#This Row],[Survived]])^2</f>
        <v>0.96138025000000005</v>
      </c>
    </row>
    <row r="326" spans="1:34" x14ac:dyDescent="0.3">
      <c r="A326" s="4">
        <v>0</v>
      </c>
      <c r="B326" s="4" t="s">
        <v>18</v>
      </c>
      <c r="C326" s="4">
        <v>3</v>
      </c>
      <c r="D326" s="4" t="s">
        <v>19</v>
      </c>
      <c r="E326" s="4">
        <v>26</v>
      </c>
      <c r="F326" s="4">
        <v>8.0500000000000007</v>
      </c>
      <c r="G326" s="4">
        <v>0</v>
      </c>
      <c r="H326" s="4">
        <v>0</v>
      </c>
      <c r="I326" s="4">
        <v>0.33</v>
      </c>
      <c r="J326" s="4">
        <v>0.96</v>
      </c>
      <c r="K326" s="4">
        <v>0</v>
      </c>
      <c r="L326" s="4">
        <v>0</v>
      </c>
      <c r="M326" s="4">
        <v>1</v>
      </c>
      <c r="N326" s="4">
        <v>0</v>
      </c>
      <c r="O326" s="4">
        <v>1</v>
      </c>
      <c r="P326" s="4">
        <v>1</v>
      </c>
      <c r="AC326" s="4">
        <v>-0.65449999999999997</v>
      </c>
      <c r="AD326" s="4">
        <v>-3.8099999999999988E-2</v>
      </c>
      <c r="AE326" s="4">
        <f t="shared" si="10"/>
        <v>0</v>
      </c>
      <c r="AF326" s="4">
        <f t="shared" si="10"/>
        <v>0</v>
      </c>
      <c r="AG326" s="4">
        <f t="shared" si="11"/>
        <v>0</v>
      </c>
      <c r="AH326" s="4">
        <f>(AG326-Table134[[#This Row],[Survived]])^2</f>
        <v>0</v>
      </c>
    </row>
    <row r="327" spans="1:34" x14ac:dyDescent="0.3">
      <c r="A327" s="4">
        <v>0</v>
      </c>
      <c r="B327" s="4" t="s">
        <v>18</v>
      </c>
      <c r="C327" s="4">
        <v>3</v>
      </c>
      <c r="D327" s="4" t="s">
        <v>21</v>
      </c>
      <c r="E327" s="4">
        <v>21</v>
      </c>
      <c r="F327" s="4">
        <v>9.8249999999999993</v>
      </c>
      <c r="G327" s="4">
        <v>1</v>
      </c>
      <c r="H327" s="4">
        <v>0</v>
      </c>
      <c r="I327" s="4">
        <v>0.26</v>
      </c>
      <c r="J327" s="4">
        <v>1.03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1</v>
      </c>
      <c r="AC327" s="4">
        <v>-2.8000000000000042E-2</v>
      </c>
      <c r="AD327" s="4">
        <v>9.619999999999998E-2</v>
      </c>
      <c r="AE327" s="4">
        <f t="shared" si="10"/>
        <v>0</v>
      </c>
      <c r="AF327" s="4">
        <f t="shared" si="10"/>
        <v>9.619999999999998E-2</v>
      </c>
      <c r="AG327" s="4">
        <f t="shared" si="11"/>
        <v>9.619999999999998E-2</v>
      </c>
      <c r="AH327" s="4">
        <f>(AG327-Table134[[#This Row],[Survived]])^2</f>
        <v>9.2544399999999957E-3</v>
      </c>
    </row>
    <row r="328" spans="1:34" x14ac:dyDescent="0.3">
      <c r="A328" s="4">
        <v>0</v>
      </c>
      <c r="B328" s="4" t="s">
        <v>18</v>
      </c>
      <c r="C328" s="4">
        <v>3</v>
      </c>
      <c r="D328" s="4" t="s">
        <v>19</v>
      </c>
      <c r="E328" s="4">
        <v>28</v>
      </c>
      <c r="F328" s="4">
        <v>15.85</v>
      </c>
      <c r="G328" s="4">
        <v>1</v>
      </c>
      <c r="H328" s="4">
        <v>0</v>
      </c>
      <c r="I328" s="4">
        <v>0.35</v>
      </c>
      <c r="J328" s="4">
        <v>1.23</v>
      </c>
      <c r="K328" s="4">
        <v>0</v>
      </c>
      <c r="L328" s="4">
        <v>0</v>
      </c>
      <c r="M328" s="4">
        <v>1</v>
      </c>
      <c r="N328" s="4">
        <v>0</v>
      </c>
      <c r="O328" s="4">
        <v>1</v>
      </c>
      <c r="P328" s="4">
        <v>1</v>
      </c>
      <c r="AC328" s="4">
        <v>-0.3145</v>
      </c>
      <c r="AD328" s="4">
        <v>-8.4300000000000014E-2</v>
      </c>
      <c r="AE328" s="4">
        <f t="shared" si="10"/>
        <v>0</v>
      </c>
      <c r="AF328" s="4">
        <f t="shared" si="10"/>
        <v>0</v>
      </c>
      <c r="AG328" s="4">
        <f t="shared" si="11"/>
        <v>0</v>
      </c>
      <c r="AH328" s="4">
        <f>(AG328-Table134[[#This Row],[Survived]])^2</f>
        <v>0</v>
      </c>
    </row>
    <row r="329" spans="1:34" x14ac:dyDescent="0.3">
      <c r="A329" s="4">
        <v>0</v>
      </c>
      <c r="B329" s="4" t="s">
        <v>18</v>
      </c>
      <c r="C329" s="4">
        <v>3</v>
      </c>
      <c r="D329" s="4" t="s">
        <v>21</v>
      </c>
      <c r="E329" s="4">
        <v>20</v>
      </c>
      <c r="F329" s="4">
        <v>8.6624999999999996</v>
      </c>
      <c r="G329" s="4">
        <v>0</v>
      </c>
      <c r="H329" s="4">
        <v>0</v>
      </c>
      <c r="I329" s="4">
        <v>0.25</v>
      </c>
      <c r="J329" s="4">
        <v>0.99</v>
      </c>
      <c r="K329" s="4">
        <v>0</v>
      </c>
      <c r="L329" s="4">
        <v>0</v>
      </c>
      <c r="M329" s="4">
        <v>1</v>
      </c>
      <c r="N329" s="4">
        <v>0</v>
      </c>
      <c r="O329" s="4">
        <v>0</v>
      </c>
      <c r="P329" s="4">
        <v>1</v>
      </c>
      <c r="AC329" s="4">
        <v>-0.34349999999999997</v>
      </c>
      <c r="AD329" s="4">
        <v>0.10909999999999997</v>
      </c>
      <c r="AE329" s="4">
        <f t="shared" si="10"/>
        <v>0</v>
      </c>
      <c r="AF329" s="4">
        <f t="shared" si="10"/>
        <v>0.10909999999999997</v>
      </c>
      <c r="AG329" s="4">
        <f t="shared" si="11"/>
        <v>0.10909999999999997</v>
      </c>
      <c r="AH329" s="4">
        <f>(AG329-Table134[[#This Row],[Survived]])^2</f>
        <v>1.1902809999999995E-2</v>
      </c>
    </row>
    <row r="330" spans="1:34" x14ac:dyDescent="0.3">
      <c r="A330" s="4">
        <v>0</v>
      </c>
      <c r="B330" s="4" t="s">
        <v>18</v>
      </c>
      <c r="C330" s="4">
        <v>2</v>
      </c>
      <c r="D330" s="4" t="s">
        <v>19</v>
      </c>
      <c r="E330" s="4">
        <v>34</v>
      </c>
      <c r="F330" s="4">
        <v>21</v>
      </c>
      <c r="G330" s="4">
        <v>1</v>
      </c>
      <c r="H330" s="4">
        <v>0</v>
      </c>
      <c r="I330" s="4">
        <v>0.42</v>
      </c>
      <c r="J330" s="4">
        <v>1.34</v>
      </c>
      <c r="K330" s="4">
        <v>0</v>
      </c>
      <c r="L330" s="4">
        <v>1</v>
      </c>
      <c r="M330" s="4">
        <v>1</v>
      </c>
      <c r="N330" s="4">
        <v>0</v>
      </c>
      <c r="O330" s="4">
        <v>1</v>
      </c>
      <c r="P330" s="4">
        <v>1</v>
      </c>
      <c r="AC330" s="4">
        <v>-7.3000000000000023E-2</v>
      </c>
      <c r="AD330" s="4">
        <v>-0.28739999999999999</v>
      </c>
      <c r="AE330" s="4">
        <f t="shared" si="10"/>
        <v>0</v>
      </c>
      <c r="AF330" s="4">
        <f t="shared" si="10"/>
        <v>0</v>
      </c>
      <c r="AG330" s="4">
        <f t="shared" si="11"/>
        <v>0</v>
      </c>
      <c r="AH330" s="4">
        <f>(AG330-Table134[[#This Row],[Survived]])^2</f>
        <v>0</v>
      </c>
    </row>
    <row r="331" spans="1:34" x14ac:dyDescent="0.3">
      <c r="A331" s="4">
        <v>0</v>
      </c>
      <c r="B331" s="4" t="s">
        <v>18</v>
      </c>
      <c r="C331" s="4">
        <v>3</v>
      </c>
      <c r="D331" s="4" t="s">
        <v>19</v>
      </c>
      <c r="E331" s="4">
        <v>51</v>
      </c>
      <c r="F331" s="4">
        <v>7.75</v>
      </c>
      <c r="G331" s="4">
        <v>0</v>
      </c>
      <c r="H331" s="4">
        <v>0</v>
      </c>
      <c r="I331" s="4">
        <v>0.64</v>
      </c>
      <c r="J331" s="4">
        <v>0.94</v>
      </c>
      <c r="K331" s="4">
        <v>0</v>
      </c>
      <c r="L331" s="4">
        <v>0</v>
      </c>
      <c r="M331" s="4">
        <v>1</v>
      </c>
      <c r="N331" s="4">
        <v>0</v>
      </c>
      <c r="O331" s="4">
        <v>1</v>
      </c>
      <c r="P331" s="4">
        <v>1</v>
      </c>
      <c r="AC331" s="4">
        <v>-0.61</v>
      </c>
      <c r="AD331" s="4">
        <v>7.3599999999999971E-2</v>
      </c>
      <c r="AE331" s="4">
        <f t="shared" si="10"/>
        <v>0</v>
      </c>
      <c r="AF331" s="4">
        <f t="shared" si="10"/>
        <v>7.3599999999999971E-2</v>
      </c>
      <c r="AG331" s="4">
        <f t="shared" si="11"/>
        <v>7.3599999999999971E-2</v>
      </c>
      <c r="AH331" s="4">
        <f>(AG331-Table134[[#This Row],[Survived]])^2</f>
        <v>5.4169599999999958E-3</v>
      </c>
    </row>
    <row r="332" spans="1:34" x14ac:dyDescent="0.3">
      <c r="A332" s="4">
        <v>1</v>
      </c>
      <c r="B332" s="4" t="s">
        <v>18</v>
      </c>
      <c r="C332" s="4">
        <v>2</v>
      </c>
      <c r="D332" s="4" t="s">
        <v>19</v>
      </c>
      <c r="E332" s="4">
        <v>3</v>
      </c>
      <c r="F332" s="4">
        <v>18.75</v>
      </c>
      <c r="G332" s="4">
        <v>1</v>
      </c>
      <c r="H332" s="4">
        <v>1</v>
      </c>
      <c r="I332" s="4">
        <v>0.04</v>
      </c>
      <c r="J332" s="4">
        <v>1.3</v>
      </c>
      <c r="K332" s="4">
        <v>0</v>
      </c>
      <c r="L332" s="4">
        <v>1</v>
      </c>
      <c r="M332" s="4">
        <v>1</v>
      </c>
      <c r="N332" s="4">
        <v>0</v>
      </c>
      <c r="O332" s="4">
        <v>1</v>
      </c>
      <c r="P332" s="4">
        <v>1</v>
      </c>
      <c r="AC332" s="4">
        <v>-0.20400000000000004</v>
      </c>
      <c r="AD332" s="4">
        <v>-0.27400000000000002</v>
      </c>
      <c r="AE332" s="4">
        <f t="shared" si="10"/>
        <v>0</v>
      </c>
      <c r="AF332" s="4">
        <f t="shared" si="10"/>
        <v>0</v>
      </c>
      <c r="AG332" s="4">
        <f t="shared" si="11"/>
        <v>0</v>
      </c>
      <c r="AH332" s="4">
        <f>(AG332-Table134[[#This Row],[Survived]])^2</f>
        <v>1</v>
      </c>
    </row>
    <row r="333" spans="1:34" x14ac:dyDescent="0.3">
      <c r="A333" s="4">
        <v>0</v>
      </c>
      <c r="B333" s="4" t="s">
        <v>18</v>
      </c>
      <c r="C333" s="4">
        <v>3</v>
      </c>
      <c r="D333" s="4" t="s">
        <v>19</v>
      </c>
      <c r="E333" s="4">
        <v>21</v>
      </c>
      <c r="F333" s="4">
        <v>7.7750000000000004</v>
      </c>
      <c r="G333" s="4">
        <v>0</v>
      </c>
      <c r="H333" s="4">
        <v>0</v>
      </c>
      <c r="I333" s="4">
        <v>0.26</v>
      </c>
      <c r="J333" s="4">
        <v>0.94</v>
      </c>
      <c r="K333" s="4">
        <v>0</v>
      </c>
      <c r="L333" s="4">
        <v>0</v>
      </c>
      <c r="M333" s="4">
        <v>1</v>
      </c>
      <c r="N333" s="4">
        <v>0</v>
      </c>
      <c r="O333" s="4">
        <v>1</v>
      </c>
      <c r="P333" s="4">
        <v>1</v>
      </c>
      <c r="AC333" s="4">
        <v>-0.66700000000000004</v>
      </c>
      <c r="AD333" s="4">
        <v>-5.9400000000000001E-2</v>
      </c>
      <c r="AE333" s="4">
        <f t="shared" si="10"/>
        <v>0</v>
      </c>
      <c r="AF333" s="4">
        <f t="shared" si="10"/>
        <v>0</v>
      </c>
      <c r="AG333" s="4">
        <f t="shared" si="11"/>
        <v>0</v>
      </c>
      <c r="AH333" s="4">
        <f>(AG333-Table134[[#This Row],[Survived]])^2</f>
        <v>0</v>
      </c>
    </row>
    <row r="334" spans="1:34" x14ac:dyDescent="0.3">
      <c r="A334" s="4">
        <v>1</v>
      </c>
      <c r="B334" s="4" t="s">
        <v>22</v>
      </c>
      <c r="C334" s="4">
        <v>1</v>
      </c>
      <c r="D334" s="4" t="s">
        <v>21</v>
      </c>
      <c r="E334" s="4">
        <v>33</v>
      </c>
      <c r="F334" s="4">
        <v>90</v>
      </c>
      <c r="G334" s="4">
        <v>1</v>
      </c>
      <c r="H334" s="4">
        <v>0</v>
      </c>
      <c r="I334" s="4">
        <v>0.41</v>
      </c>
      <c r="J334" s="4">
        <v>1.96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1</v>
      </c>
      <c r="AC334" s="4">
        <v>0.54749999999999999</v>
      </c>
      <c r="AD334" s="4">
        <v>9.8999999999999991E-3</v>
      </c>
      <c r="AE334" s="4">
        <f t="shared" si="10"/>
        <v>0.54749999999999999</v>
      </c>
      <c r="AF334" s="4">
        <f t="shared" si="10"/>
        <v>9.8999999999999991E-3</v>
      </c>
      <c r="AG334" s="4">
        <f t="shared" si="11"/>
        <v>0.55740000000000001</v>
      </c>
      <c r="AH334" s="4">
        <f>(AG334-Table134[[#This Row],[Survived]])^2</f>
        <v>0.19589476</v>
      </c>
    </row>
    <row r="335" spans="1:34" x14ac:dyDescent="0.3">
      <c r="A335" s="4">
        <v>1</v>
      </c>
      <c r="B335" s="4" t="s">
        <v>18</v>
      </c>
      <c r="C335" s="4">
        <v>3</v>
      </c>
      <c r="D335" s="4" t="s">
        <v>19</v>
      </c>
      <c r="E335" s="4">
        <v>44</v>
      </c>
      <c r="F335" s="4">
        <v>7.9249999999999998</v>
      </c>
      <c r="G335" s="4">
        <v>0</v>
      </c>
      <c r="H335" s="4">
        <v>0</v>
      </c>
      <c r="I335" s="4">
        <v>0.55000000000000004</v>
      </c>
      <c r="J335" s="4">
        <v>0.95</v>
      </c>
      <c r="K335" s="4">
        <v>0</v>
      </c>
      <c r="L335" s="4">
        <v>0</v>
      </c>
      <c r="M335" s="4">
        <v>1</v>
      </c>
      <c r="N335" s="4">
        <v>0</v>
      </c>
      <c r="O335" s="4">
        <v>1</v>
      </c>
      <c r="P335" s="4">
        <v>1</v>
      </c>
      <c r="AC335" s="4">
        <v>-0.62250000000000005</v>
      </c>
      <c r="AD335" s="4">
        <v>4.0500000000000015E-2</v>
      </c>
      <c r="AE335" s="4">
        <f t="shared" si="10"/>
        <v>0</v>
      </c>
      <c r="AF335" s="4">
        <f t="shared" si="10"/>
        <v>4.0500000000000015E-2</v>
      </c>
      <c r="AG335" s="4">
        <f t="shared" si="11"/>
        <v>4.0500000000000015E-2</v>
      </c>
      <c r="AH335" s="4">
        <f>(AG335-Table134[[#This Row],[Survived]])^2</f>
        <v>0.92064025000000005</v>
      </c>
    </row>
    <row r="336" spans="1:34" x14ac:dyDescent="0.3">
      <c r="A336" s="4">
        <v>1</v>
      </c>
      <c r="B336" s="4" t="s">
        <v>18</v>
      </c>
      <c r="C336" s="4">
        <v>2</v>
      </c>
      <c r="D336" s="4" t="s">
        <v>21</v>
      </c>
      <c r="E336" s="4">
        <v>34</v>
      </c>
      <c r="F336" s="4">
        <v>32.5</v>
      </c>
      <c r="G336" s="4">
        <v>1</v>
      </c>
      <c r="H336" s="4">
        <v>1</v>
      </c>
      <c r="I336" s="4">
        <v>0.42</v>
      </c>
      <c r="J336" s="4">
        <v>1.53</v>
      </c>
      <c r="K336" s="4">
        <v>0</v>
      </c>
      <c r="L336" s="4">
        <v>1</v>
      </c>
      <c r="M336" s="4">
        <v>1</v>
      </c>
      <c r="N336" s="4">
        <v>0</v>
      </c>
      <c r="O336" s="4">
        <v>0</v>
      </c>
      <c r="P336" s="4">
        <v>1</v>
      </c>
      <c r="AC336" s="4">
        <v>0.19600000000000004</v>
      </c>
      <c r="AD336" s="4">
        <v>2.2000000000000144E-3</v>
      </c>
      <c r="AE336" s="4">
        <f t="shared" si="10"/>
        <v>0.19600000000000004</v>
      </c>
      <c r="AF336" s="4">
        <f t="shared" si="10"/>
        <v>2.2000000000000144E-3</v>
      </c>
      <c r="AG336" s="4">
        <f t="shared" si="11"/>
        <v>0.19820000000000004</v>
      </c>
      <c r="AH336" s="4">
        <f>(AG336-Table134[[#This Row],[Survived]])^2</f>
        <v>0.64288323999999997</v>
      </c>
    </row>
    <row r="337" spans="1:34" x14ac:dyDescent="0.3">
      <c r="A337" s="4">
        <v>1</v>
      </c>
      <c r="B337" s="4" t="s">
        <v>18</v>
      </c>
      <c r="C337" s="4">
        <v>2</v>
      </c>
      <c r="D337" s="4" t="s">
        <v>21</v>
      </c>
      <c r="E337" s="4">
        <v>18</v>
      </c>
      <c r="F337" s="4">
        <v>13</v>
      </c>
      <c r="G337" s="4">
        <v>0</v>
      </c>
      <c r="H337" s="4">
        <v>2</v>
      </c>
      <c r="I337" s="4">
        <v>0.23</v>
      </c>
      <c r="J337" s="4">
        <v>1.1499999999999999</v>
      </c>
      <c r="K337" s="4">
        <v>0</v>
      </c>
      <c r="L337" s="4">
        <v>1</v>
      </c>
      <c r="M337" s="4">
        <v>1</v>
      </c>
      <c r="N337" s="4">
        <v>0</v>
      </c>
      <c r="O337" s="4">
        <v>0</v>
      </c>
      <c r="P337" s="4">
        <v>1</v>
      </c>
      <c r="AC337" s="4">
        <v>-0.2505</v>
      </c>
      <c r="AD337" s="4">
        <v>0.14650000000000005</v>
      </c>
      <c r="AE337" s="4">
        <f t="shared" si="10"/>
        <v>0</v>
      </c>
      <c r="AF337" s="4">
        <f t="shared" si="10"/>
        <v>0.14650000000000005</v>
      </c>
      <c r="AG337" s="4">
        <f t="shared" si="11"/>
        <v>0.14650000000000005</v>
      </c>
      <c r="AH337" s="4">
        <f>(AG337-Table134[[#This Row],[Survived]])^2</f>
        <v>0.72846224999999987</v>
      </c>
    </row>
    <row r="338" spans="1:34" x14ac:dyDescent="0.3">
      <c r="A338" s="4">
        <v>0</v>
      </c>
      <c r="B338" s="4" t="s">
        <v>18</v>
      </c>
      <c r="C338" s="4">
        <v>2</v>
      </c>
      <c r="D338" s="4" t="s">
        <v>19</v>
      </c>
      <c r="E338" s="4">
        <v>30</v>
      </c>
      <c r="F338" s="4">
        <v>13</v>
      </c>
      <c r="G338" s="4">
        <v>0</v>
      </c>
      <c r="H338" s="4">
        <v>0</v>
      </c>
      <c r="I338" s="4">
        <v>0.38</v>
      </c>
      <c r="J338" s="4">
        <v>1.1499999999999999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AC338" s="4">
        <v>-0.40799999999999997</v>
      </c>
      <c r="AD338" s="4">
        <v>-0.26100000000000001</v>
      </c>
      <c r="AE338" s="4">
        <f t="shared" si="10"/>
        <v>0</v>
      </c>
      <c r="AF338" s="4">
        <f t="shared" si="10"/>
        <v>0</v>
      </c>
      <c r="AG338" s="4">
        <f t="shared" si="11"/>
        <v>0</v>
      </c>
      <c r="AH338" s="4">
        <f>(AG338-Table134[[#This Row],[Survived]])^2</f>
        <v>0</v>
      </c>
    </row>
    <row r="339" spans="1:34" x14ac:dyDescent="0.3">
      <c r="A339" s="4">
        <v>0</v>
      </c>
      <c r="B339" s="4" t="s">
        <v>18</v>
      </c>
      <c r="C339" s="4">
        <v>3</v>
      </c>
      <c r="D339" s="4" t="s">
        <v>21</v>
      </c>
      <c r="E339" s="4">
        <v>10</v>
      </c>
      <c r="F339" s="4">
        <v>24.15</v>
      </c>
      <c r="G339" s="4">
        <v>0</v>
      </c>
      <c r="H339" s="4">
        <v>2</v>
      </c>
      <c r="I339" s="4">
        <v>0.12</v>
      </c>
      <c r="J339" s="4">
        <v>1.4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1</v>
      </c>
      <c r="AC339" s="4">
        <v>-0.46200000000000002</v>
      </c>
      <c r="AD339" s="4">
        <v>0.27800000000000008</v>
      </c>
      <c r="AE339" s="4">
        <f t="shared" si="10"/>
        <v>0</v>
      </c>
      <c r="AF339" s="4">
        <f t="shared" si="10"/>
        <v>0.27800000000000008</v>
      </c>
      <c r="AG339" s="4">
        <f t="shared" si="11"/>
        <v>0.27800000000000008</v>
      </c>
      <c r="AH339" s="4">
        <f>(AG339-Table134[[#This Row],[Survived]])^2</f>
        <v>7.7284000000000047E-2</v>
      </c>
    </row>
    <row r="340" spans="1:34" x14ac:dyDescent="0.3">
      <c r="A340" s="4">
        <v>0</v>
      </c>
      <c r="B340" s="4" t="s">
        <v>22</v>
      </c>
      <c r="C340" s="4">
        <v>3</v>
      </c>
      <c r="D340" s="4" t="s">
        <v>19</v>
      </c>
      <c r="E340" s="4">
        <v>21</v>
      </c>
      <c r="F340" s="4">
        <v>7.7332999999999998</v>
      </c>
      <c r="G340" s="4">
        <v>0</v>
      </c>
      <c r="H340" s="4">
        <v>0</v>
      </c>
      <c r="I340" s="4">
        <v>0.26</v>
      </c>
      <c r="J340" s="4">
        <v>0.94</v>
      </c>
      <c r="K340" s="4">
        <v>0</v>
      </c>
      <c r="L340" s="4">
        <v>0</v>
      </c>
      <c r="M340" s="4">
        <v>0</v>
      </c>
      <c r="N340" s="4">
        <v>0</v>
      </c>
      <c r="O340" s="4">
        <v>1</v>
      </c>
      <c r="P340" s="4">
        <v>1</v>
      </c>
      <c r="AC340" s="4">
        <v>-0.16700000000000001</v>
      </c>
      <c r="AD340" s="4">
        <v>-0.27939999999999998</v>
      </c>
      <c r="AE340" s="4">
        <f t="shared" si="10"/>
        <v>0</v>
      </c>
      <c r="AF340" s="4">
        <f t="shared" si="10"/>
        <v>0</v>
      </c>
      <c r="AG340" s="4">
        <f t="shared" si="11"/>
        <v>0</v>
      </c>
      <c r="AH340" s="4">
        <f>(AG340-Table134[[#This Row],[Survived]])^2</f>
        <v>0</v>
      </c>
    </row>
    <row r="341" spans="1:34" x14ac:dyDescent="0.3">
      <c r="A341" s="4">
        <v>0</v>
      </c>
      <c r="B341" s="4" t="s">
        <v>18</v>
      </c>
      <c r="C341" s="4">
        <v>3</v>
      </c>
      <c r="D341" s="4" t="s">
        <v>19</v>
      </c>
      <c r="E341" s="4">
        <v>29</v>
      </c>
      <c r="F341" s="4">
        <v>7.875</v>
      </c>
      <c r="G341" s="4">
        <v>0</v>
      </c>
      <c r="H341" s="4">
        <v>0</v>
      </c>
      <c r="I341" s="4">
        <v>0.36</v>
      </c>
      <c r="J341" s="4">
        <v>0.95</v>
      </c>
      <c r="K341" s="4">
        <v>0</v>
      </c>
      <c r="L341" s="4">
        <v>0</v>
      </c>
      <c r="M341" s="4">
        <v>1</v>
      </c>
      <c r="N341" s="4">
        <v>0</v>
      </c>
      <c r="O341" s="4">
        <v>1</v>
      </c>
      <c r="P341" s="4">
        <v>1</v>
      </c>
      <c r="AC341" s="4">
        <v>-0.65100000000000002</v>
      </c>
      <c r="AD341" s="4">
        <v>-2.5999999999999988E-2</v>
      </c>
      <c r="AE341" s="4">
        <f t="shared" si="10"/>
        <v>0</v>
      </c>
      <c r="AF341" s="4">
        <f t="shared" si="10"/>
        <v>0</v>
      </c>
      <c r="AG341" s="4">
        <f t="shared" si="11"/>
        <v>0</v>
      </c>
      <c r="AH341" s="4">
        <f>(AG341-Table134[[#This Row],[Survived]])^2</f>
        <v>0</v>
      </c>
    </row>
    <row r="342" spans="1:34" x14ac:dyDescent="0.3">
      <c r="A342" s="4">
        <v>0</v>
      </c>
      <c r="B342" s="4" t="s">
        <v>18</v>
      </c>
      <c r="C342" s="4">
        <v>3</v>
      </c>
      <c r="D342" s="4" t="s">
        <v>21</v>
      </c>
      <c r="E342" s="4">
        <v>28</v>
      </c>
      <c r="F342" s="4">
        <v>14.4</v>
      </c>
      <c r="G342" s="4">
        <v>1</v>
      </c>
      <c r="H342" s="4">
        <v>1</v>
      </c>
      <c r="I342" s="4">
        <v>0.35</v>
      </c>
      <c r="J342" s="4">
        <v>1.19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1</v>
      </c>
      <c r="AC342" s="4">
        <v>-6.8500000000000019E-2</v>
      </c>
      <c r="AD342" s="4">
        <v>0.24210000000000001</v>
      </c>
      <c r="AE342" s="4">
        <f t="shared" si="10"/>
        <v>0</v>
      </c>
      <c r="AF342" s="4">
        <f t="shared" si="10"/>
        <v>0.24210000000000001</v>
      </c>
      <c r="AG342" s="4">
        <f t="shared" si="11"/>
        <v>0.24210000000000001</v>
      </c>
      <c r="AH342" s="4">
        <f>(AG342-Table134[[#This Row],[Survived]])^2</f>
        <v>5.8612410000000004E-2</v>
      </c>
    </row>
    <row r="343" spans="1:34" x14ac:dyDescent="0.3">
      <c r="A343" s="4">
        <v>0</v>
      </c>
      <c r="B343" s="4" t="s">
        <v>18</v>
      </c>
      <c r="C343" s="4">
        <v>3</v>
      </c>
      <c r="D343" s="4" t="s">
        <v>19</v>
      </c>
      <c r="E343" s="4">
        <v>18</v>
      </c>
      <c r="F343" s="4">
        <v>20.212499999999999</v>
      </c>
      <c r="G343" s="4">
        <v>1</v>
      </c>
      <c r="H343" s="4">
        <v>1</v>
      </c>
      <c r="I343" s="4">
        <v>0.23</v>
      </c>
      <c r="J343" s="4">
        <v>1.33</v>
      </c>
      <c r="K343" s="4">
        <v>0</v>
      </c>
      <c r="L343" s="4">
        <v>0</v>
      </c>
      <c r="M343" s="4">
        <v>1</v>
      </c>
      <c r="N343" s="4">
        <v>0</v>
      </c>
      <c r="O343" s="4">
        <v>1</v>
      </c>
      <c r="P343" s="4">
        <v>1</v>
      </c>
      <c r="AC343" s="4">
        <v>-0.39250000000000002</v>
      </c>
      <c r="AD343" s="4">
        <v>-2.2999999999999896E-3</v>
      </c>
      <c r="AE343" s="4">
        <f t="shared" si="10"/>
        <v>0</v>
      </c>
      <c r="AF343" s="4">
        <f t="shared" si="10"/>
        <v>0</v>
      </c>
      <c r="AG343" s="4">
        <f t="shared" si="11"/>
        <v>0</v>
      </c>
      <c r="AH343" s="4">
        <f>(AG343-Table134[[#This Row],[Survived]])^2</f>
        <v>0</v>
      </c>
    </row>
    <row r="344" spans="1:34" x14ac:dyDescent="0.3">
      <c r="A344" s="4">
        <v>1</v>
      </c>
      <c r="B344" s="4" t="s">
        <v>18</v>
      </c>
      <c r="C344" s="4">
        <v>2</v>
      </c>
      <c r="D344" s="4" t="s">
        <v>21</v>
      </c>
      <c r="E344" s="4">
        <v>28</v>
      </c>
      <c r="F344" s="4">
        <v>26</v>
      </c>
      <c r="G344" s="4">
        <v>1</v>
      </c>
      <c r="H344" s="4">
        <v>0</v>
      </c>
      <c r="I344" s="4">
        <v>0.35</v>
      </c>
      <c r="J344" s="4">
        <v>1.43</v>
      </c>
      <c r="K344" s="4">
        <v>0</v>
      </c>
      <c r="L344" s="4">
        <v>1</v>
      </c>
      <c r="M344" s="4">
        <v>1</v>
      </c>
      <c r="N344" s="4">
        <v>0</v>
      </c>
      <c r="O344" s="4">
        <v>0</v>
      </c>
      <c r="P344" s="4">
        <v>1</v>
      </c>
      <c r="AC344" s="4">
        <v>0.24549999999999991</v>
      </c>
      <c r="AD344" s="4">
        <v>-0.14630000000000004</v>
      </c>
      <c r="AE344" s="4">
        <f t="shared" si="10"/>
        <v>0.24549999999999991</v>
      </c>
      <c r="AF344" s="4">
        <f t="shared" si="10"/>
        <v>0</v>
      </c>
      <c r="AG344" s="4">
        <f t="shared" si="11"/>
        <v>0.24549999999999991</v>
      </c>
      <c r="AH344" s="4">
        <f>(AG344-Table134[[#This Row],[Survived]])^2</f>
        <v>0.56927025000000009</v>
      </c>
    </row>
    <row r="345" spans="1:34" x14ac:dyDescent="0.3">
      <c r="A345" s="4">
        <v>1</v>
      </c>
      <c r="B345" s="4" t="s">
        <v>18</v>
      </c>
      <c r="C345" s="4">
        <v>2</v>
      </c>
      <c r="D345" s="4" t="s">
        <v>21</v>
      </c>
      <c r="E345" s="4">
        <v>19</v>
      </c>
      <c r="F345" s="4">
        <v>26</v>
      </c>
      <c r="G345" s="4">
        <v>0</v>
      </c>
      <c r="H345" s="4">
        <v>0</v>
      </c>
      <c r="I345" s="4">
        <v>0.24</v>
      </c>
      <c r="J345" s="4">
        <v>1.43</v>
      </c>
      <c r="K345" s="4">
        <v>0</v>
      </c>
      <c r="L345" s="4">
        <v>1</v>
      </c>
      <c r="M345" s="4">
        <v>1</v>
      </c>
      <c r="N345" s="4">
        <v>0</v>
      </c>
      <c r="O345" s="4">
        <v>0</v>
      </c>
      <c r="P345" s="4">
        <v>1</v>
      </c>
      <c r="AC345" s="4">
        <v>-8.0999999999999975E-2</v>
      </c>
      <c r="AD345" s="4">
        <v>-0.17480000000000001</v>
      </c>
      <c r="AE345" s="4">
        <f t="shared" si="10"/>
        <v>0</v>
      </c>
      <c r="AF345" s="4">
        <f t="shared" si="10"/>
        <v>0</v>
      </c>
      <c r="AG345" s="4">
        <f t="shared" si="11"/>
        <v>0</v>
      </c>
      <c r="AH345" s="4">
        <f>(AG345-Table134[[#This Row],[Survived]])^2</f>
        <v>1</v>
      </c>
    </row>
    <row r="346" spans="1:34" x14ac:dyDescent="0.3">
      <c r="A346" s="4">
        <v>1</v>
      </c>
      <c r="B346" s="4" t="s">
        <v>18</v>
      </c>
      <c r="C346" s="4">
        <v>3</v>
      </c>
      <c r="D346" s="4" t="s">
        <v>19</v>
      </c>
      <c r="E346" s="4">
        <v>32</v>
      </c>
      <c r="F346" s="4">
        <v>8.0500000000000007</v>
      </c>
      <c r="G346" s="4">
        <v>0</v>
      </c>
      <c r="H346" s="4">
        <v>0</v>
      </c>
      <c r="I346" s="4">
        <v>0.4</v>
      </c>
      <c r="J346" s="4">
        <v>0.96</v>
      </c>
      <c r="K346" s="4">
        <v>0</v>
      </c>
      <c r="L346" s="4">
        <v>0</v>
      </c>
      <c r="M346" s="4">
        <v>1</v>
      </c>
      <c r="N346" s="4">
        <v>0</v>
      </c>
      <c r="O346" s="4">
        <v>1</v>
      </c>
      <c r="P346" s="4">
        <v>1</v>
      </c>
      <c r="AC346" s="4">
        <v>-0.64399999999999991</v>
      </c>
      <c r="AD346" s="4">
        <v>-1.3599999999999994E-2</v>
      </c>
      <c r="AE346" s="4">
        <f t="shared" si="10"/>
        <v>0</v>
      </c>
      <c r="AF346" s="4">
        <f t="shared" si="10"/>
        <v>0</v>
      </c>
      <c r="AG346" s="4">
        <f t="shared" si="11"/>
        <v>0</v>
      </c>
      <c r="AH346" s="4">
        <f>(AG346-Table134[[#This Row],[Survived]])^2</f>
        <v>1</v>
      </c>
    </row>
    <row r="347" spans="1:34" x14ac:dyDescent="0.3">
      <c r="A347" s="4">
        <v>1</v>
      </c>
      <c r="B347" s="4" t="s">
        <v>18</v>
      </c>
      <c r="C347" s="4">
        <v>1</v>
      </c>
      <c r="D347" s="4" t="s">
        <v>19</v>
      </c>
      <c r="E347" s="4">
        <v>28</v>
      </c>
      <c r="F347" s="4">
        <v>26.55</v>
      </c>
      <c r="G347" s="4">
        <v>0</v>
      </c>
      <c r="H347" s="4">
        <v>0</v>
      </c>
      <c r="I347" s="4">
        <v>0.35</v>
      </c>
      <c r="J347" s="4">
        <v>1.44</v>
      </c>
      <c r="K347" s="4">
        <v>1</v>
      </c>
      <c r="L347" s="4">
        <v>0</v>
      </c>
      <c r="M347" s="4">
        <v>1</v>
      </c>
      <c r="N347" s="4">
        <v>0</v>
      </c>
      <c r="O347" s="4">
        <v>1</v>
      </c>
      <c r="P347" s="4">
        <v>1</v>
      </c>
      <c r="AC347" s="4">
        <v>-0.64349999999999996</v>
      </c>
      <c r="AD347" s="4">
        <v>0.12210000000000001</v>
      </c>
      <c r="AE347" s="4">
        <f t="shared" si="10"/>
        <v>0</v>
      </c>
      <c r="AF347" s="4">
        <f t="shared" si="10"/>
        <v>0.12210000000000001</v>
      </c>
      <c r="AG347" s="4">
        <f t="shared" si="11"/>
        <v>0.12210000000000001</v>
      </c>
      <c r="AH347" s="4">
        <f>(AG347-Table134[[#This Row],[Survived]])^2</f>
        <v>0.77070841000000001</v>
      </c>
    </row>
    <row r="348" spans="1:34" x14ac:dyDescent="0.3">
      <c r="A348" s="4">
        <v>1</v>
      </c>
      <c r="B348" s="4" t="s">
        <v>18</v>
      </c>
      <c r="C348" s="4">
        <v>2</v>
      </c>
      <c r="D348" s="4" t="s">
        <v>21</v>
      </c>
      <c r="E348" s="4">
        <v>42</v>
      </c>
      <c r="F348" s="4">
        <v>26</v>
      </c>
      <c r="G348" s="4">
        <v>1</v>
      </c>
      <c r="H348" s="4">
        <v>0</v>
      </c>
      <c r="I348" s="4">
        <v>0.53</v>
      </c>
      <c r="J348" s="4">
        <v>1.43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1</v>
      </c>
      <c r="AC348" s="4">
        <v>0.27249999999999996</v>
      </c>
      <c r="AD348" s="4">
        <v>-8.3299999999999985E-2</v>
      </c>
      <c r="AE348" s="4">
        <f t="shared" si="10"/>
        <v>0.27249999999999996</v>
      </c>
      <c r="AF348" s="4">
        <f t="shared" si="10"/>
        <v>0</v>
      </c>
      <c r="AG348" s="4">
        <f t="shared" si="11"/>
        <v>0.27249999999999996</v>
      </c>
      <c r="AH348" s="4">
        <f>(AG348-Table134[[#This Row],[Survived]])^2</f>
        <v>0.52925625000000009</v>
      </c>
    </row>
    <row r="349" spans="1:34" x14ac:dyDescent="0.3">
      <c r="A349" s="4">
        <v>0</v>
      </c>
      <c r="B349" s="4" t="s">
        <v>18</v>
      </c>
      <c r="C349" s="4">
        <v>3</v>
      </c>
      <c r="D349" s="4" t="s">
        <v>19</v>
      </c>
      <c r="E349" s="4">
        <v>17</v>
      </c>
      <c r="F349" s="4">
        <v>7.125</v>
      </c>
      <c r="G349" s="4">
        <v>0</v>
      </c>
      <c r="H349" s="4">
        <v>0</v>
      </c>
      <c r="I349" s="4">
        <v>0.21</v>
      </c>
      <c r="J349" s="4">
        <v>0.91</v>
      </c>
      <c r="K349" s="4">
        <v>0</v>
      </c>
      <c r="L349" s="4">
        <v>0</v>
      </c>
      <c r="M349" s="4">
        <v>1</v>
      </c>
      <c r="N349" s="4">
        <v>0</v>
      </c>
      <c r="O349" s="4">
        <v>1</v>
      </c>
      <c r="P349" s="4">
        <v>1</v>
      </c>
      <c r="AC349" s="4">
        <v>-0.67749999999999999</v>
      </c>
      <c r="AD349" s="4">
        <v>-7.2100000000000025E-2</v>
      </c>
      <c r="AE349" s="4">
        <f t="shared" si="10"/>
        <v>0</v>
      </c>
      <c r="AF349" s="4">
        <f t="shared" si="10"/>
        <v>0</v>
      </c>
      <c r="AG349" s="4">
        <f t="shared" si="11"/>
        <v>0</v>
      </c>
      <c r="AH349" s="4">
        <f>(AG349-Table134[[#This Row],[Survived]])^2</f>
        <v>0</v>
      </c>
    </row>
    <row r="350" spans="1:34" x14ac:dyDescent="0.3">
      <c r="A350" s="4">
        <v>0</v>
      </c>
      <c r="B350" s="4" t="s">
        <v>18</v>
      </c>
      <c r="C350" s="4">
        <v>1</v>
      </c>
      <c r="D350" s="4" t="s">
        <v>19</v>
      </c>
      <c r="E350" s="4">
        <v>50</v>
      </c>
      <c r="F350" s="4">
        <v>55.9</v>
      </c>
      <c r="G350" s="4">
        <v>1</v>
      </c>
      <c r="H350" s="4">
        <v>0</v>
      </c>
      <c r="I350" s="4">
        <v>0.62</v>
      </c>
      <c r="J350" s="4">
        <v>1.76</v>
      </c>
      <c r="K350" s="4">
        <v>1</v>
      </c>
      <c r="L350" s="4">
        <v>0</v>
      </c>
      <c r="M350" s="4">
        <v>1</v>
      </c>
      <c r="N350" s="4">
        <v>0</v>
      </c>
      <c r="O350" s="4">
        <v>1</v>
      </c>
      <c r="P350" s="4">
        <v>1</v>
      </c>
      <c r="AC350" s="4">
        <v>-0.26099999999999995</v>
      </c>
      <c r="AD350" s="4">
        <v>0.15539999999999995</v>
      </c>
      <c r="AE350" s="4">
        <f t="shared" si="10"/>
        <v>0</v>
      </c>
      <c r="AF350" s="4">
        <f t="shared" si="10"/>
        <v>0.15539999999999995</v>
      </c>
      <c r="AG350" s="4">
        <f t="shared" si="11"/>
        <v>0.15539999999999995</v>
      </c>
      <c r="AH350" s="4">
        <f>(AG350-Table134[[#This Row],[Survived]])^2</f>
        <v>2.4149159999999985E-2</v>
      </c>
    </row>
    <row r="351" spans="1:34" x14ac:dyDescent="0.3">
      <c r="A351" s="4">
        <v>1</v>
      </c>
      <c r="B351" s="4" t="s">
        <v>18</v>
      </c>
      <c r="C351" s="4">
        <v>1</v>
      </c>
      <c r="D351" s="4" t="s">
        <v>21</v>
      </c>
      <c r="E351" s="4">
        <v>14</v>
      </c>
      <c r="F351" s="4">
        <v>120</v>
      </c>
      <c r="G351" s="4">
        <v>1</v>
      </c>
      <c r="H351" s="4">
        <v>2</v>
      </c>
      <c r="I351" s="4">
        <v>0.17</v>
      </c>
      <c r="J351" s="4">
        <v>2.08</v>
      </c>
      <c r="K351" s="4">
        <v>1</v>
      </c>
      <c r="L351" s="4">
        <v>0</v>
      </c>
      <c r="M351" s="4">
        <v>1</v>
      </c>
      <c r="N351" s="4">
        <v>0</v>
      </c>
      <c r="O351" s="4">
        <v>0</v>
      </c>
      <c r="P351" s="4">
        <v>1</v>
      </c>
      <c r="AC351" s="4">
        <v>-0.11650000000000001</v>
      </c>
      <c r="AD351" s="4">
        <v>0.40670000000000001</v>
      </c>
      <c r="AE351" s="4">
        <f t="shared" si="10"/>
        <v>0</v>
      </c>
      <c r="AF351" s="4">
        <f t="shared" si="10"/>
        <v>0.40670000000000001</v>
      </c>
      <c r="AG351" s="4">
        <f t="shared" si="11"/>
        <v>0.40670000000000001</v>
      </c>
      <c r="AH351" s="4">
        <f>(AG351-Table134[[#This Row],[Survived]])^2</f>
        <v>0.3520048899999999</v>
      </c>
    </row>
    <row r="352" spans="1:34" x14ac:dyDescent="0.3">
      <c r="A352" s="4">
        <v>0</v>
      </c>
      <c r="B352" s="4" t="s">
        <v>18</v>
      </c>
      <c r="C352" s="4">
        <v>3</v>
      </c>
      <c r="D352" s="4" t="s">
        <v>21</v>
      </c>
      <c r="E352" s="4">
        <v>21</v>
      </c>
      <c r="F352" s="4">
        <v>34.375</v>
      </c>
      <c r="G352" s="4">
        <v>2</v>
      </c>
      <c r="H352" s="4">
        <v>2</v>
      </c>
      <c r="I352" s="4">
        <v>0.26</v>
      </c>
      <c r="J352" s="4">
        <v>1.55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1</v>
      </c>
      <c r="AC352" s="4">
        <v>0.19400000000000003</v>
      </c>
      <c r="AD352" s="4">
        <v>0.28299999999999997</v>
      </c>
      <c r="AE352" s="4">
        <f t="shared" si="10"/>
        <v>0.19400000000000003</v>
      </c>
      <c r="AF352" s="4">
        <f t="shared" si="10"/>
        <v>0.28299999999999997</v>
      </c>
      <c r="AG352" s="4">
        <f t="shared" si="11"/>
        <v>0.47699999999999998</v>
      </c>
      <c r="AH352" s="4">
        <f>(AG352-Table134[[#This Row],[Survived]])^2</f>
        <v>0.22752899999999998</v>
      </c>
    </row>
    <row r="353" spans="1:34" x14ac:dyDescent="0.3">
      <c r="A353" s="4">
        <v>1</v>
      </c>
      <c r="B353" s="4" t="s">
        <v>18</v>
      </c>
      <c r="C353" s="4">
        <v>2</v>
      </c>
      <c r="D353" s="4" t="s">
        <v>21</v>
      </c>
      <c r="E353" s="4">
        <v>24</v>
      </c>
      <c r="F353" s="4">
        <v>18.75</v>
      </c>
      <c r="G353" s="4">
        <v>2</v>
      </c>
      <c r="H353" s="4">
        <v>3</v>
      </c>
      <c r="I353" s="4">
        <v>0.3</v>
      </c>
      <c r="J353" s="4">
        <v>1.3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1</v>
      </c>
      <c r="AC353" s="4">
        <v>0.32499999999999996</v>
      </c>
      <c r="AD353" s="4">
        <v>0.26700000000000002</v>
      </c>
      <c r="AE353" s="4">
        <f t="shared" si="10"/>
        <v>0.32499999999999996</v>
      </c>
      <c r="AF353" s="4">
        <f t="shared" si="10"/>
        <v>0.26700000000000002</v>
      </c>
      <c r="AG353" s="4">
        <f t="shared" si="11"/>
        <v>0.59199999999999997</v>
      </c>
      <c r="AH353" s="4">
        <f>(AG353-Table134[[#This Row],[Survived]])^2</f>
        <v>0.16646400000000003</v>
      </c>
    </row>
    <row r="354" spans="1:34" x14ac:dyDescent="0.3">
      <c r="A354" s="4">
        <v>0</v>
      </c>
      <c r="B354" s="4" t="s">
        <v>18</v>
      </c>
      <c r="C354" s="4">
        <v>1</v>
      </c>
      <c r="D354" s="4" t="s">
        <v>19</v>
      </c>
      <c r="E354" s="4">
        <v>64</v>
      </c>
      <c r="F354" s="4">
        <v>263</v>
      </c>
      <c r="G354" s="4">
        <v>1</v>
      </c>
      <c r="H354" s="4">
        <v>4</v>
      </c>
      <c r="I354" s="4">
        <v>0.8</v>
      </c>
      <c r="J354" s="4">
        <v>2.42</v>
      </c>
      <c r="K354" s="4">
        <v>1</v>
      </c>
      <c r="L354" s="4">
        <v>0</v>
      </c>
      <c r="M354" s="4">
        <v>1</v>
      </c>
      <c r="N354" s="4">
        <v>0</v>
      </c>
      <c r="O354" s="4">
        <v>1</v>
      </c>
      <c r="P354" s="4">
        <v>1</v>
      </c>
      <c r="AC354" s="4">
        <v>-0.44800000000000001</v>
      </c>
      <c r="AD354" s="4">
        <v>0.67280000000000006</v>
      </c>
      <c r="AE354" s="4">
        <f t="shared" si="10"/>
        <v>0</v>
      </c>
      <c r="AF354" s="4">
        <f t="shared" si="10"/>
        <v>0.67280000000000006</v>
      </c>
      <c r="AG354" s="4">
        <f t="shared" si="11"/>
        <v>0.67280000000000006</v>
      </c>
      <c r="AH354" s="4">
        <f>(AG354-Table134[[#This Row],[Survived]])^2</f>
        <v>0.45265984000000009</v>
      </c>
    </row>
    <row r="355" spans="1:34" x14ac:dyDescent="0.3">
      <c r="A355" s="4">
        <v>0</v>
      </c>
      <c r="B355" s="4" t="s">
        <v>18</v>
      </c>
      <c r="C355" s="4">
        <v>2</v>
      </c>
      <c r="D355" s="4" t="s">
        <v>19</v>
      </c>
      <c r="E355" s="4">
        <v>31</v>
      </c>
      <c r="F355" s="4">
        <v>10.5</v>
      </c>
      <c r="G355" s="4">
        <v>0</v>
      </c>
      <c r="H355" s="4">
        <v>0</v>
      </c>
      <c r="I355" s="4">
        <v>0.39</v>
      </c>
      <c r="J355" s="4">
        <v>1.06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AC355" s="4">
        <v>-0.41549999999999998</v>
      </c>
      <c r="AD355" s="4">
        <v>-0.24310000000000001</v>
      </c>
      <c r="AE355" s="4">
        <f t="shared" si="10"/>
        <v>0</v>
      </c>
      <c r="AF355" s="4">
        <f t="shared" si="10"/>
        <v>0</v>
      </c>
      <c r="AG355" s="4">
        <f t="shared" si="11"/>
        <v>0</v>
      </c>
      <c r="AH355" s="4">
        <f>(AG355-Table134[[#This Row],[Survived]])^2</f>
        <v>0</v>
      </c>
    </row>
    <row r="356" spans="1:34" x14ac:dyDescent="0.3">
      <c r="A356" s="4">
        <v>1</v>
      </c>
      <c r="B356" s="4" t="s">
        <v>18</v>
      </c>
      <c r="C356" s="4">
        <v>2</v>
      </c>
      <c r="D356" s="4" t="s">
        <v>21</v>
      </c>
      <c r="E356" s="4">
        <v>45</v>
      </c>
      <c r="F356" s="4">
        <v>26.25</v>
      </c>
      <c r="G356" s="4">
        <v>1</v>
      </c>
      <c r="H356" s="4">
        <v>1</v>
      </c>
      <c r="I356" s="4">
        <v>0.56000000000000005</v>
      </c>
      <c r="J356" s="4">
        <v>1.44</v>
      </c>
      <c r="K356" s="4">
        <v>0</v>
      </c>
      <c r="L356" s="4">
        <v>1</v>
      </c>
      <c r="M356" s="4">
        <v>1</v>
      </c>
      <c r="N356" s="4">
        <v>0</v>
      </c>
      <c r="O356" s="4">
        <v>0</v>
      </c>
      <c r="P356" s="4">
        <v>1</v>
      </c>
      <c r="AC356" s="4">
        <v>0.20799999999999993</v>
      </c>
      <c r="AD356" s="4">
        <v>6.5600000000000019E-2</v>
      </c>
      <c r="AE356" s="4">
        <f t="shared" si="10"/>
        <v>0.20799999999999993</v>
      </c>
      <c r="AF356" s="4">
        <f t="shared" si="10"/>
        <v>6.5600000000000019E-2</v>
      </c>
      <c r="AG356" s="4">
        <f t="shared" si="11"/>
        <v>0.27359999999999995</v>
      </c>
      <c r="AH356" s="4">
        <f>(AG356-Table134[[#This Row],[Survived]])^2</f>
        <v>0.52765696000000006</v>
      </c>
    </row>
    <row r="357" spans="1:34" x14ac:dyDescent="0.3">
      <c r="A357" s="4">
        <v>0</v>
      </c>
      <c r="B357" s="4" t="s">
        <v>18</v>
      </c>
      <c r="C357" s="4">
        <v>3</v>
      </c>
      <c r="D357" s="4" t="s">
        <v>19</v>
      </c>
      <c r="E357" s="4">
        <v>20</v>
      </c>
      <c r="F357" s="4">
        <v>9.5</v>
      </c>
      <c r="G357" s="4">
        <v>0</v>
      </c>
      <c r="H357" s="4">
        <v>0</v>
      </c>
      <c r="I357" s="4">
        <v>0.25</v>
      </c>
      <c r="J357" s="4">
        <v>1.02</v>
      </c>
      <c r="K357" s="4">
        <v>0</v>
      </c>
      <c r="L357" s="4">
        <v>0</v>
      </c>
      <c r="M357" s="4">
        <v>1</v>
      </c>
      <c r="N357" s="4">
        <v>0</v>
      </c>
      <c r="O357" s="4">
        <v>1</v>
      </c>
      <c r="P357" s="4">
        <v>1</v>
      </c>
      <c r="AC357" s="4">
        <v>-0.66049999999999998</v>
      </c>
      <c r="AD357" s="4">
        <v>-7.5700000000000017E-2</v>
      </c>
      <c r="AE357" s="4">
        <f t="shared" si="10"/>
        <v>0</v>
      </c>
      <c r="AF357" s="4">
        <f t="shared" si="10"/>
        <v>0</v>
      </c>
      <c r="AG357" s="4">
        <f t="shared" si="11"/>
        <v>0</v>
      </c>
      <c r="AH357" s="4">
        <f>(AG357-Table134[[#This Row],[Survived]])^2</f>
        <v>0</v>
      </c>
    </row>
    <row r="358" spans="1:34" x14ac:dyDescent="0.3">
      <c r="A358" s="4">
        <v>0</v>
      </c>
      <c r="B358" s="4" t="s">
        <v>18</v>
      </c>
      <c r="C358" s="4">
        <v>3</v>
      </c>
      <c r="D358" s="4" t="s">
        <v>19</v>
      </c>
      <c r="E358" s="4">
        <v>25</v>
      </c>
      <c r="F358" s="4">
        <v>7.7750000000000004</v>
      </c>
      <c r="G358" s="4">
        <v>1</v>
      </c>
      <c r="H358" s="4">
        <v>0</v>
      </c>
      <c r="I358" s="4">
        <v>0.31</v>
      </c>
      <c r="J358" s="4">
        <v>0.94</v>
      </c>
      <c r="K358" s="4">
        <v>0</v>
      </c>
      <c r="L358" s="4">
        <v>0</v>
      </c>
      <c r="M358" s="4">
        <v>1</v>
      </c>
      <c r="N358" s="4">
        <v>0</v>
      </c>
      <c r="O358" s="4">
        <v>1</v>
      </c>
      <c r="P358" s="4">
        <v>1</v>
      </c>
      <c r="AC358" s="4">
        <v>-0.34949999999999998</v>
      </c>
      <c r="AD358" s="4">
        <v>-5.1899999999999995E-2</v>
      </c>
      <c r="AE358" s="4">
        <f t="shared" si="10"/>
        <v>0</v>
      </c>
      <c r="AF358" s="4">
        <f t="shared" si="10"/>
        <v>0</v>
      </c>
      <c r="AG358" s="4">
        <f t="shared" si="11"/>
        <v>0</v>
      </c>
      <c r="AH358" s="4">
        <f>(AG358-Table134[[#This Row],[Survived]])^2</f>
        <v>0</v>
      </c>
    </row>
    <row r="359" spans="1:34" x14ac:dyDescent="0.3">
      <c r="A359" s="4">
        <v>1</v>
      </c>
      <c r="B359" s="4" t="s">
        <v>18</v>
      </c>
      <c r="C359" s="4">
        <v>2</v>
      </c>
      <c r="D359" s="4" t="s">
        <v>21</v>
      </c>
      <c r="E359" s="4">
        <v>28</v>
      </c>
      <c r="F359" s="4">
        <v>13</v>
      </c>
      <c r="G359" s="4">
        <v>0</v>
      </c>
      <c r="H359" s="4">
        <v>0</v>
      </c>
      <c r="I359" s="4">
        <v>0.35</v>
      </c>
      <c r="J359" s="4">
        <v>1.1499999999999999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1</v>
      </c>
      <c r="AC359" s="4">
        <v>-9.2500000000000041E-2</v>
      </c>
      <c r="AD359" s="4">
        <v>-9.1500000000000026E-2</v>
      </c>
      <c r="AE359" s="4">
        <f t="shared" si="10"/>
        <v>0</v>
      </c>
      <c r="AF359" s="4">
        <f t="shared" si="10"/>
        <v>0</v>
      </c>
      <c r="AG359" s="4">
        <f t="shared" si="11"/>
        <v>0</v>
      </c>
      <c r="AH359" s="4">
        <f>(AG359-Table134[[#This Row],[Survived]])^2</f>
        <v>1</v>
      </c>
    </row>
    <row r="360" spans="1:34" x14ac:dyDescent="0.3">
      <c r="A360" s="4">
        <v>1</v>
      </c>
      <c r="B360" s="4" t="s">
        <v>18</v>
      </c>
      <c r="C360" s="4">
        <v>1</v>
      </c>
      <c r="D360" s="4" t="s">
        <v>19</v>
      </c>
      <c r="E360" s="4">
        <v>4</v>
      </c>
      <c r="F360" s="4">
        <v>81.8583</v>
      </c>
      <c r="G360" s="4">
        <v>0</v>
      </c>
      <c r="H360" s="4">
        <v>2</v>
      </c>
      <c r="I360" s="4">
        <v>0.05</v>
      </c>
      <c r="J360" s="4">
        <v>1.92</v>
      </c>
      <c r="K360" s="4">
        <v>1</v>
      </c>
      <c r="L360" s="4">
        <v>0</v>
      </c>
      <c r="M360" s="4">
        <v>1</v>
      </c>
      <c r="N360" s="4">
        <v>0</v>
      </c>
      <c r="O360" s="4">
        <v>1</v>
      </c>
      <c r="P360" s="4">
        <v>1</v>
      </c>
      <c r="AC360" s="4">
        <v>-0.78049999999999997</v>
      </c>
      <c r="AD360" s="4">
        <v>0.22030000000000008</v>
      </c>
      <c r="AE360" s="4">
        <f t="shared" si="10"/>
        <v>0</v>
      </c>
      <c r="AF360" s="4">
        <f t="shared" si="10"/>
        <v>0.22030000000000008</v>
      </c>
      <c r="AG360" s="4">
        <f t="shared" si="11"/>
        <v>0.22030000000000008</v>
      </c>
      <c r="AH360" s="4">
        <f>(AG360-Table134[[#This Row],[Survived]])^2</f>
        <v>0.60793208999999993</v>
      </c>
    </row>
    <row r="361" spans="1:34" x14ac:dyDescent="0.3">
      <c r="A361" s="4">
        <v>1</v>
      </c>
      <c r="B361" s="4" t="s">
        <v>18</v>
      </c>
      <c r="C361" s="4">
        <v>2</v>
      </c>
      <c r="D361" s="4" t="s">
        <v>21</v>
      </c>
      <c r="E361" s="4">
        <v>13</v>
      </c>
      <c r="F361" s="4">
        <v>19.5</v>
      </c>
      <c r="G361" s="4">
        <v>0</v>
      </c>
      <c r="H361" s="4">
        <v>1</v>
      </c>
      <c r="I361" s="4">
        <v>0.16</v>
      </c>
      <c r="J361" s="4">
        <v>1.31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  <c r="P361" s="4">
        <v>1</v>
      </c>
      <c r="AC361" s="4">
        <v>-0.17500000000000002</v>
      </c>
      <c r="AD361" s="4">
        <v>-4.3599999999999993E-2</v>
      </c>
      <c r="AE361" s="4">
        <f t="shared" si="10"/>
        <v>0</v>
      </c>
      <c r="AF361" s="4">
        <f t="shared" si="10"/>
        <v>0</v>
      </c>
      <c r="AG361" s="4">
        <f t="shared" si="11"/>
        <v>0</v>
      </c>
      <c r="AH361" s="4">
        <f>(AG361-Table134[[#This Row],[Survived]])^2</f>
        <v>1</v>
      </c>
    </row>
    <row r="362" spans="1:34" x14ac:dyDescent="0.3">
      <c r="A362" s="4">
        <v>1</v>
      </c>
      <c r="B362" s="4" t="s">
        <v>18</v>
      </c>
      <c r="C362" s="4">
        <v>1</v>
      </c>
      <c r="D362" s="4" t="s">
        <v>19</v>
      </c>
      <c r="E362" s="4">
        <v>34</v>
      </c>
      <c r="F362" s="4">
        <v>26.55</v>
      </c>
      <c r="G362" s="4">
        <v>0</v>
      </c>
      <c r="H362" s="4">
        <v>0</v>
      </c>
      <c r="I362" s="4">
        <v>0.42</v>
      </c>
      <c r="J362" s="4">
        <v>1.44</v>
      </c>
      <c r="K362" s="4">
        <v>1</v>
      </c>
      <c r="L362" s="4">
        <v>0</v>
      </c>
      <c r="M362" s="4">
        <v>1</v>
      </c>
      <c r="N362" s="4">
        <v>0</v>
      </c>
      <c r="O362" s="4">
        <v>1</v>
      </c>
      <c r="P362" s="4">
        <v>1</v>
      </c>
      <c r="AC362" s="4">
        <v>-0.63300000000000001</v>
      </c>
      <c r="AD362" s="4">
        <v>0.14660000000000004</v>
      </c>
      <c r="AE362" s="4">
        <f t="shared" si="10"/>
        <v>0</v>
      </c>
      <c r="AF362" s="4">
        <f t="shared" si="10"/>
        <v>0.14660000000000004</v>
      </c>
      <c r="AG362" s="4">
        <f t="shared" si="11"/>
        <v>0.14660000000000004</v>
      </c>
      <c r="AH362" s="4">
        <f>(AG362-Table134[[#This Row],[Survived]])^2</f>
        <v>0.72829155999999984</v>
      </c>
    </row>
    <row r="363" spans="1:34" x14ac:dyDescent="0.3">
      <c r="A363" s="4">
        <v>1</v>
      </c>
      <c r="B363" s="4" t="s">
        <v>20</v>
      </c>
      <c r="C363" s="4">
        <v>3</v>
      </c>
      <c r="D363" s="4" t="s">
        <v>21</v>
      </c>
      <c r="E363" s="4">
        <v>5</v>
      </c>
      <c r="F363" s="4">
        <v>19.258299999999998</v>
      </c>
      <c r="G363" s="4">
        <v>2</v>
      </c>
      <c r="H363" s="4">
        <v>1</v>
      </c>
      <c r="I363" s="4">
        <v>0.06</v>
      </c>
      <c r="J363" s="4">
        <v>1.31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4">
        <v>1</v>
      </c>
      <c r="AC363" s="4">
        <v>0.47000000000000008</v>
      </c>
      <c r="AD363" s="4">
        <v>-0.42859999999999998</v>
      </c>
      <c r="AE363" s="4">
        <f t="shared" si="10"/>
        <v>0.47000000000000008</v>
      </c>
      <c r="AF363" s="4">
        <f t="shared" si="10"/>
        <v>0</v>
      </c>
      <c r="AG363" s="4">
        <f t="shared" si="11"/>
        <v>0.47000000000000008</v>
      </c>
      <c r="AH363" s="4">
        <f>(AG363-Table134[[#This Row],[Survived]])^2</f>
        <v>0.28089999999999993</v>
      </c>
    </row>
    <row r="364" spans="1:34" x14ac:dyDescent="0.3">
      <c r="A364" s="4">
        <v>1</v>
      </c>
      <c r="B364" s="4" t="s">
        <v>18</v>
      </c>
      <c r="C364" s="4">
        <v>1</v>
      </c>
      <c r="D364" s="4" t="s">
        <v>19</v>
      </c>
      <c r="E364" s="4">
        <v>52</v>
      </c>
      <c r="F364" s="4">
        <v>30.5</v>
      </c>
      <c r="G364" s="4">
        <v>0</v>
      </c>
      <c r="H364" s="4">
        <v>0</v>
      </c>
      <c r="I364" s="4">
        <v>0.65</v>
      </c>
      <c r="J364" s="4">
        <v>1.5</v>
      </c>
      <c r="K364" s="4">
        <v>1</v>
      </c>
      <c r="L364" s="4">
        <v>0</v>
      </c>
      <c r="M364" s="4">
        <v>1</v>
      </c>
      <c r="N364" s="4">
        <v>0</v>
      </c>
      <c r="O364" s="4">
        <v>1</v>
      </c>
      <c r="P364" s="4">
        <v>1</v>
      </c>
      <c r="AC364" s="4">
        <v>-0.59250000000000003</v>
      </c>
      <c r="AD364" s="4">
        <v>0.2175</v>
      </c>
      <c r="AE364" s="4">
        <f t="shared" si="10"/>
        <v>0</v>
      </c>
      <c r="AF364" s="4">
        <f t="shared" si="10"/>
        <v>0.2175</v>
      </c>
      <c r="AG364" s="4">
        <f t="shared" si="11"/>
        <v>0.2175</v>
      </c>
      <c r="AH364" s="4">
        <f>(AG364-Table134[[#This Row],[Survived]])^2</f>
        <v>0.61230624999999994</v>
      </c>
    </row>
    <row r="365" spans="1:34" x14ac:dyDescent="0.3">
      <c r="A365" s="4">
        <v>0</v>
      </c>
      <c r="B365" s="4" t="s">
        <v>18</v>
      </c>
      <c r="C365" s="4">
        <v>2</v>
      </c>
      <c r="D365" s="4" t="s">
        <v>19</v>
      </c>
      <c r="E365" s="4">
        <v>36</v>
      </c>
      <c r="F365" s="4">
        <v>27.75</v>
      </c>
      <c r="G365" s="4">
        <v>1</v>
      </c>
      <c r="H365" s="4">
        <v>2</v>
      </c>
      <c r="I365" s="4">
        <v>0.45</v>
      </c>
      <c r="J365" s="4">
        <v>1.46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AC365" s="4">
        <v>-0.19650000000000009</v>
      </c>
      <c r="AD365" s="4">
        <v>-1.6099999999999996E-2</v>
      </c>
      <c r="AE365" s="4">
        <f t="shared" si="10"/>
        <v>0</v>
      </c>
      <c r="AF365" s="4">
        <f t="shared" si="10"/>
        <v>0</v>
      </c>
      <c r="AG365" s="4">
        <f t="shared" si="11"/>
        <v>0</v>
      </c>
      <c r="AH365" s="4">
        <f>(AG365-Table134[[#This Row],[Survived]])^2</f>
        <v>0</v>
      </c>
    </row>
    <row r="366" spans="1:34" x14ac:dyDescent="0.3">
      <c r="A366" s="4">
        <v>0</v>
      </c>
      <c r="B366" s="4" t="s">
        <v>20</v>
      </c>
      <c r="C366" s="4">
        <v>1</v>
      </c>
      <c r="D366" s="4" t="s">
        <v>19</v>
      </c>
      <c r="E366" s="4">
        <v>30</v>
      </c>
      <c r="F366" s="4">
        <v>27.75</v>
      </c>
      <c r="G366" s="4">
        <v>0</v>
      </c>
      <c r="H366" s="4">
        <v>0</v>
      </c>
      <c r="I366" s="4">
        <v>0.38</v>
      </c>
      <c r="J366" s="4">
        <v>1.46</v>
      </c>
      <c r="K366" s="4">
        <v>1</v>
      </c>
      <c r="L366" s="4">
        <v>0</v>
      </c>
      <c r="M366" s="4">
        <v>0</v>
      </c>
      <c r="N366" s="4">
        <v>1</v>
      </c>
      <c r="O366" s="4">
        <v>1</v>
      </c>
      <c r="P366" s="4">
        <v>1</v>
      </c>
      <c r="AC366" s="4">
        <v>-0.377</v>
      </c>
      <c r="AD366" s="4">
        <v>-0.41060000000000002</v>
      </c>
      <c r="AE366" s="4">
        <f t="shared" si="10"/>
        <v>0</v>
      </c>
      <c r="AF366" s="4">
        <f t="shared" si="10"/>
        <v>0</v>
      </c>
      <c r="AG366" s="4">
        <f t="shared" si="11"/>
        <v>0</v>
      </c>
      <c r="AH366" s="4">
        <f>(AG366-Table134[[#This Row],[Survived]])^2</f>
        <v>0</v>
      </c>
    </row>
    <row r="367" spans="1:34" x14ac:dyDescent="0.3">
      <c r="A367" s="4">
        <v>1</v>
      </c>
      <c r="B367" s="4" t="s">
        <v>20</v>
      </c>
      <c r="C367" s="4">
        <v>1</v>
      </c>
      <c r="D367" s="4" t="s">
        <v>19</v>
      </c>
      <c r="E367" s="4">
        <v>49</v>
      </c>
      <c r="F367" s="4">
        <v>89.104200000000006</v>
      </c>
      <c r="G367" s="4">
        <v>1</v>
      </c>
      <c r="H367" s="4">
        <v>0</v>
      </c>
      <c r="I367" s="4">
        <v>0.61</v>
      </c>
      <c r="J367" s="4">
        <v>1.95</v>
      </c>
      <c r="K367" s="4">
        <v>1</v>
      </c>
      <c r="L367" s="4">
        <v>0</v>
      </c>
      <c r="M367" s="4">
        <v>0</v>
      </c>
      <c r="N367" s="4">
        <v>1</v>
      </c>
      <c r="O367" s="4">
        <v>1</v>
      </c>
      <c r="P367" s="4">
        <v>1</v>
      </c>
      <c r="AC367" s="4">
        <v>1.6499999999999997E-2</v>
      </c>
      <c r="AD367" s="4">
        <v>-0.41849999999999998</v>
      </c>
      <c r="AE367" s="4">
        <f t="shared" si="10"/>
        <v>1.6499999999999997E-2</v>
      </c>
      <c r="AF367" s="4">
        <f t="shared" si="10"/>
        <v>0</v>
      </c>
      <c r="AG367" s="4">
        <f t="shared" si="11"/>
        <v>1.6499999999999997E-2</v>
      </c>
      <c r="AH367" s="4">
        <f>(AG367-Table134[[#This Row],[Survived]])^2</f>
        <v>0.96727225000000006</v>
      </c>
    </row>
    <row r="368" spans="1:34" x14ac:dyDescent="0.3">
      <c r="A368" s="4">
        <v>1</v>
      </c>
      <c r="B368" s="4" t="s">
        <v>20</v>
      </c>
      <c r="C368" s="4">
        <v>3</v>
      </c>
      <c r="D368" s="4" t="s">
        <v>19</v>
      </c>
      <c r="E368" s="4">
        <v>29</v>
      </c>
      <c r="F368" s="4">
        <v>7.8958000000000004</v>
      </c>
      <c r="G368" s="4">
        <v>0</v>
      </c>
      <c r="H368" s="4">
        <v>0</v>
      </c>
      <c r="I368" s="4">
        <v>0.36</v>
      </c>
      <c r="J368" s="4">
        <v>0.95</v>
      </c>
      <c r="K368" s="4">
        <v>0</v>
      </c>
      <c r="L368" s="4">
        <v>0</v>
      </c>
      <c r="M368" s="4">
        <v>0</v>
      </c>
      <c r="N368" s="4">
        <v>1</v>
      </c>
      <c r="O368" s="4">
        <v>1</v>
      </c>
      <c r="P368" s="4">
        <v>1</v>
      </c>
      <c r="AC368" s="4">
        <v>-0.39100000000000001</v>
      </c>
      <c r="AD368" s="4">
        <v>-0.56600000000000006</v>
      </c>
      <c r="AE368" s="4">
        <f t="shared" si="10"/>
        <v>0</v>
      </c>
      <c r="AF368" s="4">
        <f t="shared" si="10"/>
        <v>0</v>
      </c>
      <c r="AG368" s="4">
        <f t="shared" si="11"/>
        <v>0</v>
      </c>
      <c r="AH368" s="4">
        <f>(AG368-Table134[[#This Row],[Survived]])^2</f>
        <v>1</v>
      </c>
    </row>
    <row r="369" spans="1:34" x14ac:dyDescent="0.3">
      <c r="A369" s="4">
        <v>0</v>
      </c>
      <c r="B369" s="4" t="s">
        <v>18</v>
      </c>
      <c r="C369" s="4">
        <v>1</v>
      </c>
      <c r="D369" s="4" t="s">
        <v>19</v>
      </c>
      <c r="E369" s="4">
        <v>65</v>
      </c>
      <c r="F369" s="4">
        <v>26.55</v>
      </c>
      <c r="G369" s="4">
        <v>0</v>
      </c>
      <c r="H369" s="4">
        <v>0</v>
      </c>
      <c r="I369" s="4">
        <v>0.81</v>
      </c>
      <c r="J369" s="4">
        <v>1.44</v>
      </c>
      <c r="K369" s="4">
        <v>1</v>
      </c>
      <c r="L369" s="4">
        <v>0</v>
      </c>
      <c r="M369" s="4">
        <v>1</v>
      </c>
      <c r="N369" s="4">
        <v>0</v>
      </c>
      <c r="O369" s="4">
        <v>1</v>
      </c>
      <c r="P369" s="4">
        <v>1</v>
      </c>
      <c r="AC369" s="4">
        <v>-0.57450000000000001</v>
      </c>
      <c r="AD369" s="4">
        <v>0.28310000000000002</v>
      </c>
      <c r="AE369" s="4">
        <f t="shared" si="10"/>
        <v>0</v>
      </c>
      <c r="AF369" s="4">
        <f t="shared" si="10"/>
        <v>0.28310000000000002</v>
      </c>
      <c r="AG369" s="4">
        <f t="shared" si="11"/>
        <v>0.28310000000000002</v>
      </c>
      <c r="AH369" s="4">
        <f>(AG369-Table134[[#This Row],[Survived]])^2</f>
        <v>8.0145610000000006E-2</v>
      </c>
    </row>
    <row r="370" spans="1:34" x14ac:dyDescent="0.3">
      <c r="A370" s="4">
        <v>1</v>
      </c>
      <c r="B370" s="4" t="s">
        <v>18</v>
      </c>
      <c r="C370" s="4">
        <v>2</v>
      </c>
      <c r="D370" s="4" t="s">
        <v>21</v>
      </c>
      <c r="E370" s="4">
        <v>50</v>
      </c>
      <c r="F370" s="4">
        <v>10.5</v>
      </c>
      <c r="G370" s="4">
        <v>0</v>
      </c>
      <c r="H370" s="4">
        <v>0</v>
      </c>
      <c r="I370" s="4">
        <v>0.62</v>
      </c>
      <c r="J370" s="4">
        <v>1.06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1</v>
      </c>
      <c r="AC370" s="4">
        <v>-6.0999999999999957E-2</v>
      </c>
      <c r="AD370" s="4">
        <v>1.7400000000000006E-2</v>
      </c>
      <c r="AE370" s="4">
        <f t="shared" si="10"/>
        <v>0</v>
      </c>
      <c r="AF370" s="4">
        <f t="shared" si="10"/>
        <v>1.7400000000000006E-2</v>
      </c>
      <c r="AG370" s="4">
        <f t="shared" si="11"/>
        <v>1.7400000000000006E-2</v>
      </c>
      <c r="AH370" s="4">
        <f>(AG370-Table134[[#This Row],[Survived]])^2</f>
        <v>0.96550276000000002</v>
      </c>
    </row>
    <row r="371" spans="1:34" x14ac:dyDescent="0.3">
      <c r="A371" s="4">
        <v>1</v>
      </c>
      <c r="B371" s="4" t="s">
        <v>18</v>
      </c>
      <c r="C371" s="4">
        <v>1</v>
      </c>
      <c r="D371" s="4" t="s">
        <v>19</v>
      </c>
      <c r="E371" s="4">
        <v>48</v>
      </c>
      <c r="F371" s="4">
        <v>26.55</v>
      </c>
      <c r="G371" s="4">
        <v>0</v>
      </c>
      <c r="H371" s="4">
        <v>0</v>
      </c>
      <c r="I371" s="4">
        <v>0.6</v>
      </c>
      <c r="J371" s="4">
        <v>1.44</v>
      </c>
      <c r="K371" s="4">
        <v>1</v>
      </c>
      <c r="L371" s="4">
        <v>0</v>
      </c>
      <c r="M371" s="4">
        <v>1</v>
      </c>
      <c r="N371" s="4">
        <v>0</v>
      </c>
      <c r="O371" s="4">
        <v>1</v>
      </c>
      <c r="P371" s="4">
        <v>1</v>
      </c>
      <c r="AC371" s="4">
        <v>-0.60600000000000009</v>
      </c>
      <c r="AD371" s="4">
        <v>0.20959999999999998</v>
      </c>
      <c r="AE371" s="4">
        <f t="shared" si="10"/>
        <v>0</v>
      </c>
      <c r="AF371" s="4">
        <f t="shared" si="10"/>
        <v>0.20959999999999998</v>
      </c>
      <c r="AG371" s="4">
        <f t="shared" si="11"/>
        <v>0.20959999999999998</v>
      </c>
      <c r="AH371" s="4">
        <f>(AG371-Table134[[#This Row],[Survived]])^2</f>
        <v>0.62473215999999998</v>
      </c>
    </row>
    <row r="372" spans="1:34" x14ac:dyDescent="0.3">
      <c r="A372" s="4">
        <v>0</v>
      </c>
      <c r="B372" s="4" t="s">
        <v>18</v>
      </c>
      <c r="C372" s="4">
        <v>3</v>
      </c>
      <c r="D372" s="4" t="s">
        <v>19</v>
      </c>
      <c r="E372" s="4">
        <v>34</v>
      </c>
      <c r="F372" s="4">
        <v>8.0500000000000007</v>
      </c>
      <c r="G372" s="4">
        <v>0</v>
      </c>
      <c r="H372" s="4">
        <v>0</v>
      </c>
      <c r="I372" s="4">
        <v>0.42</v>
      </c>
      <c r="J372" s="4">
        <v>0.96</v>
      </c>
      <c r="K372" s="4">
        <v>0</v>
      </c>
      <c r="L372" s="4">
        <v>0</v>
      </c>
      <c r="M372" s="4">
        <v>1</v>
      </c>
      <c r="N372" s="4">
        <v>0</v>
      </c>
      <c r="O372" s="4">
        <v>1</v>
      </c>
      <c r="P372" s="4">
        <v>1</v>
      </c>
      <c r="AC372" s="4">
        <v>-0.64100000000000001</v>
      </c>
      <c r="AD372" s="4">
        <v>-6.5999999999999878E-3</v>
      </c>
      <c r="AE372" s="4">
        <f t="shared" si="10"/>
        <v>0</v>
      </c>
      <c r="AF372" s="4">
        <f t="shared" si="10"/>
        <v>0</v>
      </c>
      <c r="AG372" s="4">
        <f t="shared" si="11"/>
        <v>0</v>
      </c>
      <c r="AH372" s="4">
        <f>(AG372-Table134[[#This Row],[Survived]])^2</f>
        <v>0</v>
      </c>
    </row>
    <row r="373" spans="1:34" x14ac:dyDescent="0.3">
      <c r="A373" s="4">
        <v>0</v>
      </c>
      <c r="B373" s="4" t="s">
        <v>18</v>
      </c>
      <c r="C373" s="4">
        <v>1</v>
      </c>
      <c r="D373" s="4" t="s">
        <v>19</v>
      </c>
      <c r="E373" s="4">
        <v>47</v>
      </c>
      <c r="F373" s="4">
        <v>38.5</v>
      </c>
      <c r="G373" s="4">
        <v>0</v>
      </c>
      <c r="H373" s="4">
        <v>0</v>
      </c>
      <c r="I373" s="4">
        <v>0.59</v>
      </c>
      <c r="J373" s="4">
        <v>1.6</v>
      </c>
      <c r="K373" s="4">
        <v>1</v>
      </c>
      <c r="L373" s="4">
        <v>0</v>
      </c>
      <c r="M373" s="4">
        <v>1</v>
      </c>
      <c r="N373" s="4">
        <v>0</v>
      </c>
      <c r="O373" s="4">
        <v>1</v>
      </c>
      <c r="P373" s="4">
        <v>1</v>
      </c>
      <c r="AC373" s="4">
        <v>-0.59149999999999991</v>
      </c>
      <c r="AD373" s="4">
        <v>0.18049999999999997</v>
      </c>
      <c r="AE373" s="4">
        <f t="shared" si="10"/>
        <v>0</v>
      </c>
      <c r="AF373" s="4">
        <f t="shared" si="10"/>
        <v>0.18049999999999997</v>
      </c>
      <c r="AG373" s="4">
        <f t="shared" si="11"/>
        <v>0.18049999999999997</v>
      </c>
      <c r="AH373" s="4">
        <f>(AG373-Table134[[#This Row],[Survived]])^2</f>
        <v>3.2580249999999991E-2</v>
      </c>
    </row>
    <row r="374" spans="1:34" x14ac:dyDescent="0.3">
      <c r="A374" s="4">
        <v>0</v>
      </c>
      <c r="B374" s="4" t="s">
        <v>18</v>
      </c>
      <c r="C374" s="4">
        <v>2</v>
      </c>
      <c r="D374" s="4" t="s">
        <v>19</v>
      </c>
      <c r="E374" s="4">
        <v>48</v>
      </c>
      <c r="F374" s="4">
        <v>13</v>
      </c>
      <c r="G374" s="4">
        <v>0</v>
      </c>
      <c r="H374" s="4">
        <v>0</v>
      </c>
      <c r="I374" s="4">
        <v>0.6</v>
      </c>
      <c r="J374" s="4">
        <v>1.1499999999999999</v>
      </c>
      <c r="K374" s="4">
        <v>0</v>
      </c>
      <c r="L374" s="4">
        <v>1</v>
      </c>
      <c r="M374" s="4">
        <v>1</v>
      </c>
      <c r="N374" s="4">
        <v>0</v>
      </c>
      <c r="O374" s="4">
        <v>1</v>
      </c>
      <c r="P374" s="4">
        <v>1</v>
      </c>
      <c r="AC374" s="4">
        <v>-0.375</v>
      </c>
      <c r="AD374" s="4">
        <v>-0.184</v>
      </c>
      <c r="AE374" s="4">
        <f t="shared" si="10"/>
        <v>0</v>
      </c>
      <c r="AF374" s="4">
        <f t="shared" si="10"/>
        <v>0</v>
      </c>
      <c r="AG374" s="4">
        <f t="shared" si="11"/>
        <v>0</v>
      </c>
      <c r="AH374" s="4">
        <f>(AG374-Table134[[#This Row],[Survived]])^2</f>
        <v>0</v>
      </c>
    </row>
    <row r="375" spans="1:34" x14ac:dyDescent="0.3">
      <c r="A375" s="4">
        <v>0</v>
      </c>
      <c r="B375" s="4" t="s">
        <v>18</v>
      </c>
      <c r="C375" s="4">
        <v>3</v>
      </c>
      <c r="D375" s="4" t="s">
        <v>19</v>
      </c>
      <c r="E375" s="4">
        <v>38</v>
      </c>
      <c r="F375" s="4">
        <v>7.05</v>
      </c>
      <c r="G375" s="4">
        <v>0</v>
      </c>
      <c r="H375" s="4">
        <v>0</v>
      </c>
      <c r="I375" s="4">
        <v>0.47</v>
      </c>
      <c r="J375" s="4">
        <v>0.91</v>
      </c>
      <c r="K375" s="4">
        <v>0</v>
      </c>
      <c r="L375" s="4">
        <v>0</v>
      </c>
      <c r="M375" s="4">
        <v>1</v>
      </c>
      <c r="N375" s="4">
        <v>0</v>
      </c>
      <c r="O375" s="4">
        <v>1</v>
      </c>
      <c r="P375" s="4">
        <v>1</v>
      </c>
      <c r="AC375" s="4">
        <v>-0.63850000000000007</v>
      </c>
      <c r="AD375" s="4">
        <v>1.8899999999999979E-2</v>
      </c>
      <c r="AE375" s="4">
        <f t="shared" si="10"/>
        <v>0</v>
      </c>
      <c r="AF375" s="4">
        <f t="shared" si="10"/>
        <v>1.8899999999999979E-2</v>
      </c>
      <c r="AG375" s="4">
        <f t="shared" si="11"/>
        <v>1.8899999999999979E-2</v>
      </c>
      <c r="AH375" s="4">
        <f>(AG375-Table134[[#This Row],[Survived]])^2</f>
        <v>3.5720999999999924E-4</v>
      </c>
    </row>
    <row r="376" spans="1:34" x14ac:dyDescent="0.3">
      <c r="A376" s="4">
        <v>0</v>
      </c>
      <c r="B376" s="4" t="s">
        <v>18</v>
      </c>
      <c r="C376" s="4">
        <v>1</v>
      </c>
      <c r="D376" s="4" t="s">
        <v>19</v>
      </c>
      <c r="E376" s="4">
        <v>56</v>
      </c>
      <c r="F376" s="4">
        <v>26.55</v>
      </c>
      <c r="G376" s="4">
        <v>0</v>
      </c>
      <c r="H376" s="4">
        <v>0</v>
      </c>
      <c r="I376" s="4">
        <v>0.7</v>
      </c>
      <c r="J376" s="4">
        <v>1.44</v>
      </c>
      <c r="K376" s="4">
        <v>1</v>
      </c>
      <c r="L376" s="4">
        <v>0</v>
      </c>
      <c r="M376" s="4">
        <v>1</v>
      </c>
      <c r="N376" s="4">
        <v>0</v>
      </c>
      <c r="O376" s="4">
        <v>1</v>
      </c>
      <c r="P376" s="4">
        <v>1</v>
      </c>
      <c r="AC376" s="4">
        <v>-0.59099999999999997</v>
      </c>
      <c r="AD376" s="4">
        <v>0.24460000000000001</v>
      </c>
      <c r="AE376" s="4">
        <f t="shared" si="10"/>
        <v>0</v>
      </c>
      <c r="AF376" s="4">
        <f t="shared" si="10"/>
        <v>0.24460000000000001</v>
      </c>
      <c r="AG376" s="4">
        <f t="shared" si="11"/>
        <v>0.24460000000000001</v>
      </c>
      <c r="AH376" s="4">
        <f>(AG376-Table134[[#This Row],[Survived]])^2</f>
        <v>5.9829160000000006E-2</v>
      </c>
    </row>
    <row r="377" spans="1:34" x14ac:dyDescent="0.3">
      <c r="A377" s="4">
        <v>1</v>
      </c>
      <c r="B377" s="4" t="s">
        <v>20</v>
      </c>
      <c r="C377" s="4">
        <v>3</v>
      </c>
      <c r="D377" s="4" t="s">
        <v>21</v>
      </c>
      <c r="E377" s="4">
        <v>0.75</v>
      </c>
      <c r="F377" s="4">
        <v>19.258299999999998</v>
      </c>
      <c r="G377" s="4">
        <v>2</v>
      </c>
      <c r="H377" s="4">
        <v>1</v>
      </c>
      <c r="I377" s="4">
        <v>0.01</v>
      </c>
      <c r="J377" s="4">
        <v>1.31</v>
      </c>
      <c r="K377" s="4">
        <v>0</v>
      </c>
      <c r="L377" s="4">
        <v>0</v>
      </c>
      <c r="M377" s="4">
        <v>0</v>
      </c>
      <c r="N377" s="4">
        <v>1</v>
      </c>
      <c r="O377" s="4">
        <v>0</v>
      </c>
      <c r="P377" s="4">
        <v>1</v>
      </c>
      <c r="AC377" s="4">
        <v>0.46250000000000002</v>
      </c>
      <c r="AD377" s="4">
        <v>-0.4461</v>
      </c>
      <c r="AE377" s="4">
        <f t="shared" si="10"/>
        <v>0.46250000000000002</v>
      </c>
      <c r="AF377" s="4">
        <f t="shared" si="10"/>
        <v>0</v>
      </c>
      <c r="AG377" s="4">
        <f t="shared" si="11"/>
        <v>0.46250000000000002</v>
      </c>
      <c r="AH377" s="4">
        <f>(AG377-Table134[[#This Row],[Survived]])^2</f>
        <v>0.28890624999999998</v>
      </c>
    </row>
    <row r="378" spans="1:34" x14ac:dyDescent="0.3">
      <c r="A378" s="4">
        <v>0</v>
      </c>
      <c r="B378" s="4" t="s">
        <v>18</v>
      </c>
      <c r="C378" s="4">
        <v>3</v>
      </c>
      <c r="D378" s="4" t="s">
        <v>19</v>
      </c>
      <c r="E378" s="4">
        <v>38</v>
      </c>
      <c r="F378" s="4">
        <v>8.6624999999999996</v>
      </c>
      <c r="G378" s="4">
        <v>0</v>
      </c>
      <c r="H378" s="4">
        <v>0</v>
      </c>
      <c r="I378" s="4">
        <v>0.47</v>
      </c>
      <c r="J378" s="4">
        <v>0.99</v>
      </c>
      <c r="K378" s="4">
        <v>0</v>
      </c>
      <c r="L378" s="4">
        <v>0</v>
      </c>
      <c r="M378" s="4">
        <v>1</v>
      </c>
      <c r="N378" s="4">
        <v>0</v>
      </c>
      <c r="O378" s="4">
        <v>1</v>
      </c>
      <c r="P378" s="4">
        <v>1</v>
      </c>
      <c r="AC378" s="4">
        <v>-0.63050000000000006</v>
      </c>
      <c r="AD378" s="4">
        <v>6.0999999999999735E-3</v>
      </c>
      <c r="AE378" s="4">
        <f t="shared" si="10"/>
        <v>0</v>
      </c>
      <c r="AF378" s="4">
        <f t="shared" si="10"/>
        <v>6.0999999999999735E-3</v>
      </c>
      <c r="AG378" s="4">
        <f t="shared" si="11"/>
        <v>6.0999999999999735E-3</v>
      </c>
      <c r="AH378" s="4">
        <f>(AG378-Table134[[#This Row],[Survived]])^2</f>
        <v>3.7209999999999679E-5</v>
      </c>
    </row>
    <row r="379" spans="1:34" x14ac:dyDescent="0.3">
      <c r="A379" s="4">
        <v>1</v>
      </c>
      <c r="B379" s="4" t="s">
        <v>18</v>
      </c>
      <c r="C379" s="4">
        <v>2</v>
      </c>
      <c r="D379" s="4" t="s">
        <v>21</v>
      </c>
      <c r="E379" s="4">
        <v>33</v>
      </c>
      <c r="F379" s="4">
        <v>27.75</v>
      </c>
      <c r="G379" s="4">
        <v>1</v>
      </c>
      <c r="H379" s="4">
        <v>2</v>
      </c>
      <c r="I379" s="4">
        <v>0.41</v>
      </c>
      <c r="J379" s="4">
        <v>1.46</v>
      </c>
      <c r="K379" s="4">
        <v>0</v>
      </c>
      <c r="L379" s="4">
        <v>1</v>
      </c>
      <c r="M379" s="4">
        <v>1</v>
      </c>
      <c r="N379" s="4">
        <v>0</v>
      </c>
      <c r="O379" s="4">
        <v>0</v>
      </c>
      <c r="P379" s="4">
        <v>1</v>
      </c>
      <c r="AC379" s="4">
        <v>0.11749999999999992</v>
      </c>
      <c r="AD379" s="4">
        <v>0.14989999999999998</v>
      </c>
      <c r="AE379" s="4">
        <f t="shared" si="10"/>
        <v>0.11749999999999992</v>
      </c>
      <c r="AF379" s="4">
        <f t="shared" si="10"/>
        <v>0.14989999999999998</v>
      </c>
      <c r="AG379" s="4">
        <f t="shared" si="11"/>
        <v>0.26739999999999992</v>
      </c>
      <c r="AH379" s="4">
        <f>(AG379-Table134[[#This Row],[Survived]])^2</f>
        <v>0.53670276000000017</v>
      </c>
    </row>
    <row r="380" spans="1:34" x14ac:dyDescent="0.3">
      <c r="A380" s="4">
        <v>1</v>
      </c>
      <c r="B380" s="4" t="s">
        <v>20</v>
      </c>
      <c r="C380" s="4">
        <v>2</v>
      </c>
      <c r="D380" s="4" t="s">
        <v>21</v>
      </c>
      <c r="E380" s="4">
        <v>23</v>
      </c>
      <c r="F380" s="4">
        <v>13.791700000000001</v>
      </c>
      <c r="G380" s="4">
        <v>0</v>
      </c>
      <c r="H380" s="4">
        <v>0</v>
      </c>
      <c r="I380" s="4">
        <v>0.28999999999999998</v>
      </c>
      <c r="J380" s="4">
        <v>1.17</v>
      </c>
      <c r="K380" s="4">
        <v>0</v>
      </c>
      <c r="L380" s="4">
        <v>1</v>
      </c>
      <c r="M380" s="4">
        <v>0</v>
      </c>
      <c r="N380" s="4">
        <v>1</v>
      </c>
      <c r="O380" s="4">
        <v>0</v>
      </c>
      <c r="P380" s="4">
        <v>1</v>
      </c>
      <c r="AC380" s="4">
        <v>0.16049999999999995</v>
      </c>
      <c r="AD380" s="4">
        <v>-0.65570000000000006</v>
      </c>
      <c r="AE380" s="4">
        <f t="shared" si="10"/>
        <v>0.16049999999999995</v>
      </c>
      <c r="AF380" s="4">
        <f t="shared" si="10"/>
        <v>0</v>
      </c>
      <c r="AG380" s="4">
        <f t="shared" si="11"/>
        <v>0.16049999999999995</v>
      </c>
      <c r="AH380" s="4">
        <f>(AG380-Table134[[#This Row],[Survived]])^2</f>
        <v>0.70476025000000009</v>
      </c>
    </row>
    <row r="381" spans="1:34" x14ac:dyDescent="0.3">
      <c r="A381" s="4">
        <v>0</v>
      </c>
      <c r="B381" s="4" t="s">
        <v>18</v>
      </c>
      <c r="C381" s="4">
        <v>3</v>
      </c>
      <c r="D381" s="4" t="s">
        <v>21</v>
      </c>
      <c r="E381" s="4">
        <v>22</v>
      </c>
      <c r="F381" s="4">
        <v>9.8375000000000004</v>
      </c>
      <c r="G381" s="4">
        <v>0</v>
      </c>
      <c r="H381" s="4">
        <v>0</v>
      </c>
      <c r="I381" s="4">
        <v>0.28000000000000003</v>
      </c>
      <c r="J381" s="4">
        <v>1.03</v>
      </c>
      <c r="K381" s="4">
        <v>0</v>
      </c>
      <c r="L381" s="4">
        <v>0</v>
      </c>
      <c r="M381" s="4">
        <v>1</v>
      </c>
      <c r="N381" s="4">
        <v>0</v>
      </c>
      <c r="O381" s="4">
        <v>0</v>
      </c>
      <c r="P381" s="4">
        <v>1</v>
      </c>
      <c r="AC381" s="4">
        <v>-0.33499999999999996</v>
      </c>
      <c r="AD381" s="4">
        <v>0.1132</v>
      </c>
      <c r="AE381" s="4">
        <f t="shared" si="10"/>
        <v>0</v>
      </c>
      <c r="AF381" s="4">
        <f t="shared" si="10"/>
        <v>0.1132</v>
      </c>
      <c r="AG381" s="4">
        <f t="shared" si="11"/>
        <v>0.1132</v>
      </c>
      <c r="AH381" s="4">
        <f>(AG381-Table134[[#This Row],[Survived]])^2</f>
        <v>1.2814239999999999E-2</v>
      </c>
    </row>
    <row r="382" spans="1:34" x14ac:dyDescent="0.3">
      <c r="A382" s="4">
        <v>0</v>
      </c>
      <c r="B382" s="4" t="s">
        <v>18</v>
      </c>
      <c r="C382" s="4">
        <v>2</v>
      </c>
      <c r="D382" s="4" t="s">
        <v>19</v>
      </c>
      <c r="E382" s="4">
        <v>34</v>
      </c>
      <c r="F382" s="4">
        <v>21</v>
      </c>
      <c r="G382" s="4">
        <v>1</v>
      </c>
      <c r="H382" s="4">
        <v>0</v>
      </c>
      <c r="I382" s="4">
        <v>0.42</v>
      </c>
      <c r="J382" s="4">
        <v>1.34</v>
      </c>
      <c r="K382" s="4">
        <v>0</v>
      </c>
      <c r="L382" s="4">
        <v>1</v>
      </c>
      <c r="M382" s="4">
        <v>1</v>
      </c>
      <c r="N382" s="4">
        <v>0</v>
      </c>
      <c r="O382" s="4">
        <v>1</v>
      </c>
      <c r="P382" s="4">
        <v>1</v>
      </c>
      <c r="AC382" s="4">
        <v>-7.3000000000000023E-2</v>
      </c>
      <c r="AD382" s="4">
        <v>-0.28739999999999999</v>
      </c>
      <c r="AE382" s="4">
        <f t="shared" si="10"/>
        <v>0</v>
      </c>
      <c r="AF382" s="4">
        <f t="shared" si="10"/>
        <v>0</v>
      </c>
      <c r="AG382" s="4">
        <f t="shared" si="11"/>
        <v>0</v>
      </c>
      <c r="AH382" s="4">
        <f>(AG382-Table134[[#This Row],[Survived]])^2</f>
        <v>0</v>
      </c>
    </row>
    <row r="383" spans="1:34" x14ac:dyDescent="0.3">
      <c r="A383" s="4">
        <v>0</v>
      </c>
      <c r="B383" s="4" t="s">
        <v>18</v>
      </c>
      <c r="C383" s="4">
        <v>3</v>
      </c>
      <c r="D383" s="4" t="s">
        <v>19</v>
      </c>
      <c r="E383" s="4">
        <v>29</v>
      </c>
      <c r="F383" s="4">
        <v>7.0457999999999998</v>
      </c>
      <c r="G383" s="4">
        <v>1</v>
      </c>
      <c r="H383" s="4">
        <v>0</v>
      </c>
      <c r="I383" s="4">
        <v>0.36</v>
      </c>
      <c r="J383" s="4">
        <v>0.91</v>
      </c>
      <c r="K383" s="4">
        <v>0</v>
      </c>
      <c r="L383" s="4">
        <v>0</v>
      </c>
      <c r="M383" s="4">
        <v>1</v>
      </c>
      <c r="N383" s="4">
        <v>0</v>
      </c>
      <c r="O383" s="4">
        <v>1</v>
      </c>
      <c r="P383" s="4">
        <v>1</v>
      </c>
      <c r="AC383" s="4">
        <v>-0.34499999999999997</v>
      </c>
      <c r="AD383" s="4">
        <v>-2.959999999999998E-2</v>
      </c>
      <c r="AE383" s="4">
        <f t="shared" si="10"/>
        <v>0</v>
      </c>
      <c r="AF383" s="4">
        <f t="shared" si="10"/>
        <v>0</v>
      </c>
      <c r="AG383" s="4">
        <f t="shared" si="11"/>
        <v>0</v>
      </c>
      <c r="AH383" s="4">
        <f>(AG383-Table134[[#This Row],[Survived]])^2</f>
        <v>0</v>
      </c>
    </row>
    <row r="384" spans="1:34" x14ac:dyDescent="0.3">
      <c r="A384" s="4">
        <v>0</v>
      </c>
      <c r="B384" s="4" t="s">
        <v>18</v>
      </c>
      <c r="C384" s="4">
        <v>3</v>
      </c>
      <c r="D384" s="4" t="s">
        <v>19</v>
      </c>
      <c r="E384" s="4">
        <v>22</v>
      </c>
      <c r="F384" s="4">
        <v>7.5208000000000004</v>
      </c>
      <c r="G384" s="4">
        <v>0</v>
      </c>
      <c r="H384" s="4">
        <v>0</v>
      </c>
      <c r="I384" s="4">
        <v>0.28000000000000003</v>
      </c>
      <c r="J384" s="4">
        <v>0.93</v>
      </c>
      <c r="K384" s="4">
        <v>0</v>
      </c>
      <c r="L384" s="4">
        <v>0</v>
      </c>
      <c r="M384" s="4">
        <v>1</v>
      </c>
      <c r="N384" s="4">
        <v>0</v>
      </c>
      <c r="O384" s="4">
        <v>1</v>
      </c>
      <c r="P384" s="4">
        <v>1</v>
      </c>
      <c r="AC384" s="4">
        <v>-0.66500000000000004</v>
      </c>
      <c r="AD384" s="4">
        <v>-5.0800000000000005E-2</v>
      </c>
      <c r="AE384" s="4">
        <f t="shared" si="10"/>
        <v>0</v>
      </c>
      <c r="AF384" s="4">
        <f t="shared" si="10"/>
        <v>0</v>
      </c>
      <c r="AG384" s="4">
        <f t="shared" si="11"/>
        <v>0</v>
      </c>
      <c r="AH384" s="4">
        <f>(AG384-Table134[[#This Row],[Survived]])^2</f>
        <v>0</v>
      </c>
    </row>
    <row r="385" spans="1:34" x14ac:dyDescent="0.3">
      <c r="A385" s="4">
        <v>1</v>
      </c>
      <c r="B385" s="4" t="s">
        <v>18</v>
      </c>
      <c r="C385" s="4">
        <v>3</v>
      </c>
      <c r="D385" s="4" t="s">
        <v>21</v>
      </c>
      <c r="E385" s="4">
        <v>2</v>
      </c>
      <c r="F385" s="4">
        <v>12.2875</v>
      </c>
      <c r="G385" s="4">
        <v>0</v>
      </c>
      <c r="H385" s="4">
        <v>1</v>
      </c>
      <c r="I385" s="4">
        <v>0.03</v>
      </c>
      <c r="J385" s="4">
        <v>1.1200000000000001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1</v>
      </c>
      <c r="AC385" s="4">
        <v>-0.4335</v>
      </c>
      <c r="AD385" s="4">
        <v>0.15129999999999999</v>
      </c>
      <c r="AE385" s="4">
        <f t="shared" si="10"/>
        <v>0</v>
      </c>
      <c r="AF385" s="4">
        <f t="shared" si="10"/>
        <v>0.15129999999999999</v>
      </c>
      <c r="AG385" s="4">
        <f t="shared" si="11"/>
        <v>0.15129999999999999</v>
      </c>
      <c r="AH385" s="4">
        <f>(AG385-Table134[[#This Row],[Survived]])^2</f>
        <v>0.72029169000000004</v>
      </c>
    </row>
    <row r="386" spans="1:34" x14ac:dyDescent="0.3">
      <c r="A386" s="4">
        <v>0</v>
      </c>
      <c r="B386" s="4" t="s">
        <v>18</v>
      </c>
      <c r="C386" s="4">
        <v>3</v>
      </c>
      <c r="D386" s="4" t="s">
        <v>19</v>
      </c>
      <c r="E386" s="4">
        <v>9</v>
      </c>
      <c r="F386" s="4">
        <v>46.9</v>
      </c>
      <c r="G386" s="4">
        <v>5</v>
      </c>
      <c r="H386" s="4">
        <v>2</v>
      </c>
      <c r="I386" s="4">
        <v>0.11</v>
      </c>
      <c r="J386" s="4">
        <v>1.68</v>
      </c>
      <c r="K386" s="4">
        <v>0</v>
      </c>
      <c r="L386" s="4">
        <v>0</v>
      </c>
      <c r="M386" s="4">
        <v>1</v>
      </c>
      <c r="N386" s="4">
        <v>0</v>
      </c>
      <c r="O386" s="4">
        <v>1</v>
      </c>
      <c r="P386" s="4">
        <v>1</v>
      </c>
      <c r="AC386" s="4">
        <v>0.79449999999999998</v>
      </c>
      <c r="AD386" s="4">
        <v>-2.9999999999996002E-4</v>
      </c>
      <c r="AE386" s="4">
        <f t="shared" si="10"/>
        <v>0.79449999999999998</v>
      </c>
      <c r="AF386" s="4">
        <f t="shared" si="10"/>
        <v>0</v>
      </c>
      <c r="AG386" s="4">
        <f t="shared" si="11"/>
        <v>0.79449999999999998</v>
      </c>
      <c r="AH386" s="4">
        <f>(AG386-Table134[[#This Row],[Survived]])^2</f>
        <v>0.63123024999999999</v>
      </c>
    </row>
    <row r="387" spans="1:34" x14ac:dyDescent="0.3">
      <c r="A387" s="4">
        <v>0</v>
      </c>
      <c r="B387" s="4" t="s">
        <v>18</v>
      </c>
      <c r="C387" s="4">
        <v>3</v>
      </c>
      <c r="D387" s="4" t="s">
        <v>19</v>
      </c>
      <c r="E387" s="4">
        <v>50</v>
      </c>
      <c r="F387" s="4">
        <v>8.0500000000000007</v>
      </c>
      <c r="G387" s="4">
        <v>0</v>
      </c>
      <c r="H387" s="4">
        <v>0</v>
      </c>
      <c r="I387" s="4">
        <v>0.62</v>
      </c>
      <c r="J387" s="4">
        <v>0.96</v>
      </c>
      <c r="K387" s="4">
        <v>0</v>
      </c>
      <c r="L387" s="4">
        <v>0</v>
      </c>
      <c r="M387" s="4">
        <v>1</v>
      </c>
      <c r="N387" s="4">
        <v>0</v>
      </c>
      <c r="O387" s="4">
        <v>1</v>
      </c>
      <c r="P387" s="4">
        <v>1</v>
      </c>
      <c r="AC387" s="4">
        <v>-0.61099999999999999</v>
      </c>
      <c r="AD387" s="4">
        <v>6.3399999999999984E-2</v>
      </c>
      <c r="AE387" s="4">
        <f t="shared" si="10"/>
        <v>0</v>
      </c>
      <c r="AF387" s="4">
        <f t="shared" si="10"/>
        <v>6.3399999999999984E-2</v>
      </c>
      <c r="AG387" s="4">
        <f t="shared" si="11"/>
        <v>6.3399999999999984E-2</v>
      </c>
      <c r="AH387" s="4">
        <f>(AG387-Table134[[#This Row],[Survived]])^2</f>
        <v>4.0195599999999984E-3</v>
      </c>
    </row>
    <row r="388" spans="1:34" x14ac:dyDescent="0.3">
      <c r="A388" s="4">
        <v>1</v>
      </c>
      <c r="B388" s="4" t="s">
        <v>18</v>
      </c>
      <c r="C388" s="4">
        <v>3</v>
      </c>
      <c r="D388" s="4" t="s">
        <v>21</v>
      </c>
      <c r="E388" s="4">
        <v>63</v>
      </c>
      <c r="F388" s="4">
        <v>9.5875000000000004</v>
      </c>
      <c r="G388" s="4">
        <v>0</v>
      </c>
      <c r="H388" s="4">
        <v>0</v>
      </c>
      <c r="I388" s="4">
        <v>0.79</v>
      </c>
      <c r="J388" s="4">
        <v>1.02</v>
      </c>
      <c r="K388" s="4">
        <v>0</v>
      </c>
      <c r="L388" s="4">
        <v>0</v>
      </c>
      <c r="M388" s="4">
        <v>1</v>
      </c>
      <c r="N388" s="4">
        <v>0</v>
      </c>
      <c r="O388" s="4">
        <v>0</v>
      </c>
      <c r="P388" s="4">
        <v>1</v>
      </c>
      <c r="AC388" s="4">
        <v>-0.25949999999999995</v>
      </c>
      <c r="AD388" s="4">
        <v>0.29329999999999995</v>
      </c>
      <c r="AE388" s="4">
        <f t="shared" si="10"/>
        <v>0</v>
      </c>
      <c r="AF388" s="4">
        <f t="shared" si="10"/>
        <v>0.29329999999999995</v>
      </c>
      <c r="AG388" s="4">
        <f t="shared" si="11"/>
        <v>0.29329999999999995</v>
      </c>
      <c r="AH388" s="4">
        <f>(AG388-Table134[[#This Row],[Survived]])^2</f>
        <v>0.49942489000000018</v>
      </c>
    </row>
    <row r="389" spans="1:34" x14ac:dyDescent="0.3">
      <c r="A389" s="4">
        <v>1</v>
      </c>
      <c r="B389" s="4" t="s">
        <v>20</v>
      </c>
      <c r="C389" s="4">
        <v>1</v>
      </c>
      <c r="D389" s="4" t="s">
        <v>19</v>
      </c>
      <c r="E389" s="4">
        <v>25</v>
      </c>
      <c r="F389" s="4">
        <v>91.0792</v>
      </c>
      <c r="G389" s="4">
        <v>1</v>
      </c>
      <c r="H389" s="4">
        <v>0</v>
      </c>
      <c r="I389" s="4">
        <v>0.31</v>
      </c>
      <c r="J389" s="4">
        <v>1.96</v>
      </c>
      <c r="K389" s="4">
        <v>1</v>
      </c>
      <c r="L389" s="4">
        <v>0</v>
      </c>
      <c r="M389" s="4">
        <v>0</v>
      </c>
      <c r="N389" s="4">
        <v>1</v>
      </c>
      <c r="O389" s="4">
        <v>1</v>
      </c>
      <c r="P389" s="4">
        <v>1</v>
      </c>
      <c r="AC389" s="4">
        <v>-2.7500000000000042E-2</v>
      </c>
      <c r="AD389" s="4">
        <v>-0.52510000000000001</v>
      </c>
      <c r="AE389" s="4">
        <f t="shared" ref="AE389:AF452" si="12">IF(AC389&lt;0,0,AC389)</f>
        <v>0</v>
      </c>
      <c r="AF389" s="4">
        <f t="shared" si="12"/>
        <v>0</v>
      </c>
      <c r="AG389" s="4">
        <f t="shared" ref="AG389:AG452" si="13">AE389+AF389</f>
        <v>0</v>
      </c>
      <c r="AH389" s="4">
        <f>(AG389-Table134[[#This Row],[Survived]])^2</f>
        <v>1</v>
      </c>
    </row>
    <row r="390" spans="1:34" x14ac:dyDescent="0.3">
      <c r="A390" s="4">
        <v>1</v>
      </c>
      <c r="B390" s="4" t="s">
        <v>18</v>
      </c>
      <c r="C390" s="4">
        <v>1</v>
      </c>
      <c r="D390" s="4" t="s">
        <v>21</v>
      </c>
      <c r="E390" s="4">
        <v>35</v>
      </c>
      <c r="F390" s="4">
        <v>90</v>
      </c>
      <c r="G390" s="4">
        <v>1</v>
      </c>
      <c r="H390" s="4">
        <v>0</v>
      </c>
      <c r="I390" s="4">
        <v>0.44</v>
      </c>
      <c r="J390" s="4">
        <v>1.96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4">
        <v>1</v>
      </c>
      <c r="AC390" s="4">
        <v>5.2000000000000032E-2</v>
      </c>
      <c r="AD390" s="4">
        <v>0.24039999999999997</v>
      </c>
      <c r="AE390" s="4">
        <f t="shared" si="12"/>
        <v>5.2000000000000032E-2</v>
      </c>
      <c r="AF390" s="4">
        <f t="shared" si="12"/>
        <v>0.24039999999999997</v>
      </c>
      <c r="AG390" s="4">
        <f t="shared" si="13"/>
        <v>0.29239999999999999</v>
      </c>
      <c r="AH390" s="4">
        <f>(AG390-Table134[[#This Row],[Survived]])^2</f>
        <v>0.50069775999999999</v>
      </c>
    </row>
    <row r="391" spans="1:34" x14ac:dyDescent="0.3">
      <c r="A391" s="4">
        <v>0</v>
      </c>
      <c r="B391" s="4" t="s">
        <v>20</v>
      </c>
      <c r="C391" s="4">
        <v>1</v>
      </c>
      <c r="D391" s="4" t="s">
        <v>19</v>
      </c>
      <c r="E391" s="4">
        <v>58</v>
      </c>
      <c r="F391" s="4">
        <v>29.7</v>
      </c>
      <c r="G391" s="4">
        <v>0</v>
      </c>
      <c r="H391" s="4">
        <v>0</v>
      </c>
      <c r="I391" s="4">
        <v>0.72</v>
      </c>
      <c r="J391" s="4">
        <v>1.49</v>
      </c>
      <c r="K391" s="4">
        <v>1</v>
      </c>
      <c r="L391" s="4">
        <v>0</v>
      </c>
      <c r="M391" s="4">
        <v>0</v>
      </c>
      <c r="N391" s="4">
        <v>1</v>
      </c>
      <c r="O391" s="4">
        <v>1</v>
      </c>
      <c r="P391" s="4">
        <v>1</v>
      </c>
      <c r="AC391" s="4">
        <v>-0.32299999999999995</v>
      </c>
      <c r="AD391" s="4">
        <v>-0.29639999999999994</v>
      </c>
      <c r="AE391" s="4">
        <f t="shared" si="12"/>
        <v>0</v>
      </c>
      <c r="AF391" s="4">
        <f t="shared" si="12"/>
        <v>0</v>
      </c>
      <c r="AG391" s="4">
        <f t="shared" si="13"/>
        <v>0</v>
      </c>
      <c r="AH391" s="4">
        <f>(AG391-Table134[[#This Row],[Survived]])^2</f>
        <v>0</v>
      </c>
    </row>
    <row r="392" spans="1:34" x14ac:dyDescent="0.3">
      <c r="A392" s="4">
        <v>0</v>
      </c>
      <c r="B392" s="4" t="s">
        <v>18</v>
      </c>
      <c r="C392" s="4">
        <v>3</v>
      </c>
      <c r="D392" s="4" t="s">
        <v>19</v>
      </c>
      <c r="E392" s="4">
        <v>30</v>
      </c>
      <c r="F392" s="4">
        <v>8.0500000000000007</v>
      </c>
      <c r="G392" s="4">
        <v>0</v>
      </c>
      <c r="H392" s="4">
        <v>0</v>
      </c>
      <c r="I392" s="4">
        <v>0.38</v>
      </c>
      <c r="J392" s="4">
        <v>0.96</v>
      </c>
      <c r="K392" s="4">
        <v>0</v>
      </c>
      <c r="L392" s="4">
        <v>0</v>
      </c>
      <c r="M392" s="4">
        <v>1</v>
      </c>
      <c r="N392" s="4">
        <v>0</v>
      </c>
      <c r="O392" s="4">
        <v>1</v>
      </c>
      <c r="P392" s="4">
        <v>1</v>
      </c>
      <c r="AC392" s="4">
        <v>-0.64700000000000002</v>
      </c>
      <c r="AD392" s="4">
        <v>-2.06E-2</v>
      </c>
      <c r="AE392" s="4">
        <f t="shared" si="12"/>
        <v>0</v>
      </c>
      <c r="AF392" s="4">
        <f t="shared" si="12"/>
        <v>0</v>
      </c>
      <c r="AG392" s="4">
        <f t="shared" si="13"/>
        <v>0</v>
      </c>
      <c r="AH392" s="4">
        <f>(AG392-Table134[[#This Row],[Survived]])^2</f>
        <v>0</v>
      </c>
    </row>
    <row r="393" spans="1:34" x14ac:dyDescent="0.3">
      <c r="A393" s="4">
        <v>1</v>
      </c>
      <c r="B393" s="4" t="s">
        <v>18</v>
      </c>
      <c r="C393" s="4">
        <v>3</v>
      </c>
      <c r="D393" s="4" t="s">
        <v>19</v>
      </c>
      <c r="E393" s="4">
        <v>9</v>
      </c>
      <c r="F393" s="4">
        <v>15.9</v>
      </c>
      <c r="G393" s="4">
        <v>1</v>
      </c>
      <c r="H393" s="4">
        <v>1</v>
      </c>
      <c r="I393" s="4">
        <v>0.11</v>
      </c>
      <c r="J393" s="4">
        <v>1.23</v>
      </c>
      <c r="K393" s="4">
        <v>0</v>
      </c>
      <c r="L393" s="4">
        <v>0</v>
      </c>
      <c r="M393" s="4">
        <v>1</v>
      </c>
      <c r="N393" s="4">
        <v>0</v>
      </c>
      <c r="O393" s="4">
        <v>1</v>
      </c>
      <c r="P393" s="4">
        <v>1</v>
      </c>
      <c r="AC393" s="4">
        <v>-0.42049999999999998</v>
      </c>
      <c r="AD393" s="4">
        <v>-2.8299999999999985E-2</v>
      </c>
      <c r="AE393" s="4">
        <f t="shared" si="12"/>
        <v>0</v>
      </c>
      <c r="AF393" s="4">
        <f t="shared" si="12"/>
        <v>0</v>
      </c>
      <c r="AG393" s="4">
        <f t="shared" si="13"/>
        <v>0</v>
      </c>
      <c r="AH393" s="4">
        <f>(AG393-Table134[[#This Row],[Survived]])^2</f>
        <v>1</v>
      </c>
    </row>
    <row r="394" spans="1:34" x14ac:dyDescent="0.3">
      <c r="A394" s="4">
        <v>0</v>
      </c>
      <c r="B394" s="4" t="s">
        <v>18</v>
      </c>
      <c r="C394" s="4">
        <v>3</v>
      </c>
      <c r="D394" s="4" t="s">
        <v>19</v>
      </c>
      <c r="E394" s="4">
        <v>21</v>
      </c>
      <c r="F394" s="4">
        <v>7.25</v>
      </c>
      <c r="G394" s="4">
        <v>0</v>
      </c>
      <c r="H394" s="4">
        <v>0</v>
      </c>
      <c r="I394" s="4">
        <v>0.26</v>
      </c>
      <c r="J394" s="4">
        <v>0.92</v>
      </c>
      <c r="K394" s="4">
        <v>0</v>
      </c>
      <c r="L394" s="4">
        <v>0</v>
      </c>
      <c r="M394" s="4">
        <v>1</v>
      </c>
      <c r="N394" s="4">
        <v>0</v>
      </c>
      <c r="O394" s="4">
        <v>1</v>
      </c>
      <c r="P394" s="4">
        <v>1</v>
      </c>
      <c r="AC394" s="4">
        <v>-0.66900000000000004</v>
      </c>
      <c r="AD394" s="4">
        <v>-5.6199999999999993E-2</v>
      </c>
      <c r="AE394" s="4">
        <f t="shared" si="12"/>
        <v>0</v>
      </c>
      <c r="AF394" s="4">
        <f t="shared" si="12"/>
        <v>0</v>
      </c>
      <c r="AG394" s="4">
        <f t="shared" si="13"/>
        <v>0</v>
      </c>
      <c r="AH394" s="4">
        <f>(AG394-Table134[[#This Row],[Survived]])^2</f>
        <v>0</v>
      </c>
    </row>
    <row r="395" spans="1:34" x14ac:dyDescent="0.3">
      <c r="A395" s="4">
        <v>0</v>
      </c>
      <c r="B395" s="4" t="s">
        <v>18</v>
      </c>
      <c r="C395" s="4">
        <v>1</v>
      </c>
      <c r="D395" s="4" t="s">
        <v>19</v>
      </c>
      <c r="E395" s="4">
        <v>55</v>
      </c>
      <c r="F395" s="4">
        <v>30.5</v>
      </c>
      <c r="G395" s="4">
        <v>0</v>
      </c>
      <c r="H395" s="4">
        <v>0</v>
      </c>
      <c r="I395" s="4">
        <v>0.69</v>
      </c>
      <c r="J395" s="4">
        <v>1.5</v>
      </c>
      <c r="K395" s="4">
        <v>1</v>
      </c>
      <c r="L395" s="4">
        <v>0</v>
      </c>
      <c r="M395" s="4">
        <v>1</v>
      </c>
      <c r="N395" s="4">
        <v>0</v>
      </c>
      <c r="O395" s="4">
        <v>1</v>
      </c>
      <c r="P395" s="4">
        <v>1</v>
      </c>
      <c r="AC395" s="4">
        <v>-0.58650000000000002</v>
      </c>
      <c r="AD395" s="4">
        <v>0.23150000000000001</v>
      </c>
      <c r="AE395" s="4">
        <f t="shared" si="12"/>
        <v>0</v>
      </c>
      <c r="AF395" s="4">
        <f t="shared" si="12"/>
        <v>0.23150000000000001</v>
      </c>
      <c r="AG395" s="4">
        <f t="shared" si="13"/>
        <v>0.23150000000000001</v>
      </c>
      <c r="AH395" s="4">
        <f>(AG395-Table134[[#This Row],[Survived]])^2</f>
        <v>5.3592250000000008E-2</v>
      </c>
    </row>
    <row r="396" spans="1:34" x14ac:dyDescent="0.3">
      <c r="A396" s="4">
        <v>0</v>
      </c>
      <c r="B396" s="4" t="s">
        <v>20</v>
      </c>
      <c r="C396" s="4">
        <v>1</v>
      </c>
      <c r="D396" s="4" t="s">
        <v>19</v>
      </c>
      <c r="E396" s="4">
        <v>71</v>
      </c>
      <c r="F396" s="4">
        <v>49.504199999999997</v>
      </c>
      <c r="G396" s="4">
        <v>0</v>
      </c>
      <c r="H396" s="4">
        <v>0</v>
      </c>
      <c r="I396" s="4">
        <v>0.89</v>
      </c>
      <c r="J396" s="4">
        <v>1.7</v>
      </c>
      <c r="K396" s="4">
        <v>1</v>
      </c>
      <c r="L396" s="4">
        <v>0</v>
      </c>
      <c r="M396" s="4">
        <v>0</v>
      </c>
      <c r="N396" s="4">
        <v>1</v>
      </c>
      <c r="O396" s="4">
        <v>1</v>
      </c>
      <c r="P396" s="4">
        <v>1</v>
      </c>
      <c r="AC396" s="4">
        <v>-0.27649999999999997</v>
      </c>
      <c r="AD396" s="4">
        <v>-0.27050000000000002</v>
      </c>
      <c r="AE396" s="4">
        <f t="shared" si="12"/>
        <v>0</v>
      </c>
      <c r="AF396" s="4">
        <f t="shared" si="12"/>
        <v>0</v>
      </c>
      <c r="AG396" s="4">
        <f t="shared" si="13"/>
        <v>0</v>
      </c>
      <c r="AH396" s="4">
        <f>(AG396-Table134[[#This Row],[Survived]])^2</f>
        <v>0</v>
      </c>
    </row>
    <row r="397" spans="1:34" x14ac:dyDescent="0.3">
      <c r="A397" s="4">
        <v>0</v>
      </c>
      <c r="B397" s="4" t="s">
        <v>18</v>
      </c>
      <c r="C397" s="4">
        <v>3</v>
      </c>
      <c r="D397" s="4" t="s">
        <v>19</v>
      </c>
      <c r="E397" s="4">
        <v>21</v>
      </c>
      <c r="F397" s="4">
        <v>8.0500000000000007</v>
      </c>
      <c r="G397" s="4">
        <v>0</v>
      </c>
      <c r="H397" s="4">
        <v>0</v>
      </c>
      <c r="I397" s="4">
        <v>0.26</v>
      </c>
      <c r="J397" s="4">
        <v>0.96</v>
      </c>
      <c r="K397" s="4">
        <v>0</v>
      </c>
      <c r="L397" s="4">
        <v>0</v>
      </c>
      <c r="M397" s="4">
        <v>1</v>
      </c>
      <c r="N397" s="4">
        <v>0</v>
      </c>
      <c r="O397" s="4">
        <v>1</v>
      </c>
      <c r="P397" s="4">
        <v>1</v>
      </c>
      <c r="AC397" s="4">
        <v>-0.66500000000000004</v>
      </c>
      <c r="AD397" s="4">
        <v>-6.2599999999999989E-2</v>
      </c>
      <c r="AE397" s="4">
        <f t="shared" si="12"/>
        <v>0</v>
      </c>
      <c r="AF397" s="4">
        <f t="shared" si="12"/>
        <v>0</v>
      </c>
      <c r="AG397" s="4">
        <f t="shared" si="13"/>
        <v>0</v>
      </c>
      <c r="AH397" s="4">
        <f>(AG397-Table134[[#This Row],[Survived]])^2</f>
        <v>0</v>
      </c>
    </row>
    <row r="398" spans="1:34" x14ac:dyDescent="0.3">
      <c r="A398" s="4">
        <v>1</v>
      </c>
      <c r="B398" s="4" t="s">
        <v>20</v>
      </c>
      <c r="C398" s="4">
        <v>1</v>
      </c>
      <c r="D398" s="4" t="s">
        <v>21</v>
      </c>
      <c r="E398" s="4">
        <v>54</v>
      </c>
      <c r="F398" s="4">
        <v>78.2667</v>
      </c>
      <c r="G398" s="4">
        <v>1</v>
      </c>
      <c r="H398" s="4">
        <v>0</v>
      </c>
      <c r="I398" s="4">
        <v>0.68</v>
      </c>
      <c r="J398" s="4">
        <v>1.9</v>
      </c>
      <c r="K398" s="4">
        <v>1</v>
      </c>
      <c r="L398" s="4">
        <v>0</v>
      </c>
      <c r="M398" s="4">
        <v>0</v>
      </c>
      <c r="N398" s="4">
        <v>1</v>
      </c>
      <c r="O398" s="4">
        <v>0</v>
      </c>
      <c r="P398" s="4">
        <v>1</v>
      </c>
      <c r="AC398" s="4">
        <v>0.34200000000000008</v>
      </c>
      <c r="AD398" s="4">
        <v>-0.20600000000000002</v>
      </c>
      <c r="AE398" s="4">
        <f t="shared" si="12"/>
        <v>0.34200000000000008</v>
      </c>
      <c r="AF398" s="4">
        <f t="shared" si="12"/>
        <v>0</v>
      </c>
      <c r="AG398" s="4">
        <f t="shared" si="13"/>
        <v>0.34200000000000008</v>
      </c>
      <c r="AH398" s="4">
        <f>(AG398-Table134[[#This Row],[Survived]])^2</f>
        <v>0.4329639999999999</v>
      </c>
    </row>
    <row r="399" spans="1:34" x14ac:dyDescent="0.3">
      <c r="A399" s="4">
        <v>0</v>
      </c>
      <c r="B399" s="4" t="s">
        <v>18</v>
      </c>
      <c r="C399" s="4">
        <v>1</v>
      </c>
      <c r="D399" s="4" t="s">
        <v>21</v>
      </c>
      <c r="E399" s="4">
        <v>25</v>
      </c>
      <c r="F399" s="4">
        <v>151.55000000000001</v>
      </c>
      <c r="G399" s="4">
        <v>1</v>
      </c>
      <c r="H399" s="4">
        <v>2</v>
      </c>
      <c r="I399" s="4">
        <v>0.31</v>
      </c>
      <c r="J399" s="4">
        <v>2.1800000000000002</v>
      </c>
      <c r="K399" s="4">
        <v>1</v>
      </c>
      <c r="L399" s="4">
        <v>0</v>
      </c>
      <c r="M399" s="4">
        <v>1</v>
      </c>
      <c r="N399" s="4">
        <v>0</v>
      </c>
      <c r="O399" s="4">
        <v>0</v>
      </c>
      <c r="P399" s="4">
        <v>1</v>
      </c>
      <c r="AC399" s="4">
        <v>-8.5499999999999979E-2</v>
      </c>
      <c r="AD399" s="4">
        <v>0.43969999999999992</v>
      </c>
      <c r="AE399" s="4">
        <f t="shared" si="12"/>
        <v>0</v>
      </c>
      <c r="AF399" s="4">
        <f t="shared" si="12"/>
        <v>0.43969999999999992</v>
      </c>
      <c r="AG399" s="4">
        <f t="shared" si="13"/>
        <v>0.43969999999999992</v>
      </c>
      <c r="AH399" s="4">
        <f>(AG399-Table134[[#This Row],[Survived]])^2</f>
        <v>0.19333608999999993</v>
      </c>
    </row>
    <row r="400" spans="1:34" x14ac:dyDescent="0.3">
      <c r="A400" s="4">
        <v>0</v>
      </c>
      <c r="B400" s="4" t="s">
        <v>18</v>
      </c>
      <c r="C400" s="4">
        <v>3</v>
      </c>
      <c r="D400" s="4" t="s">
        <v>19</v>
      </c>
      <c r="E400" s="4">
        <v>24</v>
      </c>
      <c r="F400" s="4">
        <v>7.7957999999999998</v>
      </c>
      <c r="G400" s="4">
        <v>0</v>
      </c>
      <c r="H400" s="4">
        <v>0</v>
      </c>
      <c r="I400" s="4">
        <v>0.3</v>
      </c>
      <c r="J400" s="4">
        <v>0.94</v>
      </c>
      <c r="K400" s="4">
        <v>0</v>
      </c>
      <c r="L400" s="4">
        <v>0</v>
      </c>
      <c r="M400" s="4">
        <v>1</v>
      </c>
      <c r="N400" s="4">
        <v>0</v>
      </c>
      <c r="O400" s="4">
        <v>1</v>
      </c>
      <c r="P400" s="4">
        <v>1</v>
      </c>
      <c r="AC400" s="4">
        <v>-0.66100000000000003</v>
      </c>
      <c r="AD400" s="4">
        <v>-4.5400000000000017E-2</v>
      </c>
      <c r="AE400" s="4">
        <f t="shared" si="12"/>
        <v>0</v>
      </c>
      <c r="AF400" s="4">
        <f t="shared" si="12"/>
        <v>0</v>
      </c>
      <c r="AG400" s="4">
        <f t="shared" si="13"/>
        <v>0</v>
      </c>
      <c r="AH400" s="4">
        <f>(AG400-Table134[[#This Row],[Survived]])^2</f>
        <v>0</v>
      </c>
    </row>
    <row r="401" spans="1:34" x14ac:dyDescent="0.3">
      <c r="A401" s="4">
        <v>0</v>
      </c>
      <c r="B401" s="4" t="s">
        <v>18</v>
      </c>
      <c r="C401" s="4">
        <v>3</v>
      </c>
      <c r="D401" s="4" t="s">
        <v>19</v>
      </c>
      <c r="E401" s="4">
        <v>17</v>
      </c>
      <c r="F401" s="4">
        <v>8.6624999999999996</v>
      </c>
      <c r="G401" s="4">
        <v>0</v>
      </c>
      <c r="H401" s="4">
        <v>0</v>
      </c>
      <c r="I401" s="4">
        <v>0.21</v>
      </c>
      <c r="J401" s="4">
        <v>0.99</v>
      </c>
      <c r="K401" s="4">
        <v>0</v>
      </c>
      <c r="L401" s="4">
        <v>0</v>
      </c>
      <c r="M401" s="4">
        <v>1</v>
      </c>
      <c r="N401" s="4">
        <v>0</v>
      </c>
      <c r="O401" s="4">
        <v>1</v>
      </c>
      <c r="P401" s="4">
        <v>1</v>
      </c>
      <c r="AC401" s="4">
        <v>-0.66949999999999998</v>
      </c>
      <c r="AD401" s="4">
        <v>-8.4900000000000003E-2</v>
      </c>
      <c r="AE401" s="4">
        <f t="shared" si="12"/>
        <v>0</v>
      </c>
      <c r="AF401" s="4">
        <f t="shared" si="12"/>
        <v>0</v>
      </c>
      <c r="AG401" s="4">
        <f t="shared" si="13"/>
        <v>0</v>
      </c>
      <c r="AH401" s="4">
        <f>(AG401-Table134[[#This Row],[Survived]])^2</f>
        <v>0</v>
      </c>
    </row>
    <row r="402" spans="1:34" x14ac:dyDescent="0.3">
      <c r="A402" s="4">
        <v>0</v>
      </c>
      <c r="B402" s="4" t="s">
        <v>22</v>
      </c>
      <c r="C402" s="4">
        <v>3</v>
      </c>
      <c r="D402" s="4" t="s">
        <v>21</v>
      </c>
      <c r="E402" s="4">
        <v>21</v>
      </c>
      <c r="F402" s="4">
        <v>7.75</v>
      </c>
      <c r="G402" s="4">
        <v>0</v>
      </c>
      <c r="H402" s="4">
        <v>0</v>
      </c>
      <c r="I402" s="4">
        <v>0.26</v>
      </c>
      <c r="J402" s="4">
        <v>0.94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1</v>
      </c>
      <c r="AC402" s="4">
        <v>0.153</v>
      </c>
      <c r="AD402" s="4">
        <v>-9.9400000000000016E-2</v>
      </c>
      <c r="AE402" s="4">
        <f t="shared" si="12"/>
        <v>0.153</v>
      </c>
      <c r="AF402" s="4">
        <f t="shared" si="12"/>
        <v>0</v>
      </c>
      <c r="AG402" s="4">
        <f t="shared" si="13"/>
        <v>0.153</v>
      </c>
      <c r="AH402" s="4">
        <f>(AG402-Table134[[#This Row],[Survived]])^2</f>
        <v>2.3408999999999999E-2</v>
      </c>
    </row>
    <row r="403" spans="1:34" x14ac:dyDescent="0.3">
      <c r="A403" s="4">
        <v>0</v>
      </c>
      <c r="B403" s="4" t="s">
        <v>18</v>
      </c>
      <c r="C403" s="4">
        <v>3</v>
      </c>
      <c r="D403" s="4" t="s">
        <v>21</v>
      </c>
      <c r="E403" s="4">
        <v>37</v>
      </c>
      <c r="F403" s="4">
        <v>9.5875000000000004</v>
      </c>
      <c r="G403" s="4">
        <v>0</v>
      </c>
      <c r="H403" s="4">
        <v>0</v>
      </c>
      <c r="I403" s="4">
        <v>0.46</v>
      </c>
      <c r="J403" s="4">
        <v>1.02</v>
      </c>
      <c r="K403" s="4">
        <v>0</v>
      </c>
      <c r="L403" s="4">
        <v>0</v>
      </c>
      <c r="M403" s="4">
        <v>1</v>
      </c>
      <c r="N403" s="4">
        <v>0</v>
      </c>
      <c r="O403" s="4">
        <v>0</v>
      </c>
      <c r="P403" s="4">
        <v>1</v>
      </c>
      <c r="AC403" s="4">
        <v>-0.30899999999999994</v>
      </c>
      <c r="AD403" s="4">
        <v>0.17779999999999999</v>
      </c>
      <c r="AE403" s="4">
        <f t="shared" si="12"/>
        <v>0</v>
      </c>
      <c r="AF403" s="4">
        <f t="shared" si="12"/>
        <v>0.17779999999999999</v>
      </c>
      <c r="AG403" s="4">
        <f t="shared" si="13"/>
        <v>0.17779999999999999</v>
      </c>
      <c r="AH403" s="4">
        <f>(AG403-Table134[[#This Row],[Survived]])^2</f>
        <v>3.1612839999999996E-2</v>
      </c>
    </row>
    <row r="404" spans="1:34" x14ac:dyDescent="0.3">
      <c r="A404" s="4">
        <v>1</v>
      </c>
      <c r="B404" s="4" t="s">
        <v>18</v>
      </c>
      <c r="C404" s="4">
        <v>1</v>
      </c>
      <c r="D404" s="4" t="s">
        <v>21</v>
      </c>
      <c r="E404" s="4">
        <v>16</v>
      </c>
      <c r="F404" s="4">
        <v>86.5</v>
      </c>
      <c r="G404" s="4">
        <v>0</v>
      </c>
      <c r="H404" s="4">
        <v>0</v>
      </c>
      <c r="I404" s="4">
        <v>0.2</v>
      </c>
      <c r="J404" s="4">
        <v>1.94</v>
      </c>
      <c r="K404" s="4">
        <v>1</v>
      </c>
      <c r="L404" s="4">
        <v>0</v>
      </c>
      <c r="M404" s="4">
        <v>1</v>
      </c>
      <c r="N404" s="4">
        <v>0</v>
      </c>
      <c r="O404" s="4">
        <v>0</v>
      </c>
      <c r="P404" s="4">
        <v>1</v>
      </c>
      <c r="AC404" s="4">
        <v>-0.29599999999999999</v>
      </c>
      <c r="AD404" s="4">
        <v>0.1696</v>
      </c>
      <c r="AE404" s="4">
        <f t="shared" si="12"/>
        <v>0</v>
      </c>
      <c r="AF404" s="4">
        <f t="shared" si="12"/>
        <v>0.1696</v>
      </c>
      <c r="AG404" s="4">
        <f t="shared" si="13"/>
        <v>0.1696</v>
      </c>
      <c r="AH404" s="4">
        <f>(AG404-Table134[[#This Row],[Survived]])^2</f>
        <v>0.68956416000000009</v>
      </c>
    </row>
    <row r="405" spans="1:34" x14ac:dyDescent="0.3">
      <c r="A405" s="4">
        <v>0</v>
      </c>
      <c r="B405" s="4" t="s">
        <v>20</v>
      </c>
      <c r="C405" s="4">
        <v>1</v>
      </c>
      <c r="D405" s="4" t="s">
        <v>19</v>
      </c>
      <c r="E405" s="4">
        <v>18</v>
      </c>
      <c r="F405" s="4">
        <v>108.9</v>
      </c>
      <c r="G405" s="4">
        <v>1</v>
      </c>
      <c r="H405" s="4">
        <v>0</v>
      </c>
      <c r="I405" s="4">
        <v>0.23</v>
      </c>
      <c r="J405" s="4">
        <v>2.04</v>
      </c>
      <c r="K405" s="4">
        <v>1</v>
      </c>
      <c r="L405" s="4">
        <v>0</v>
      </c>
      <c r="M405" s="4">
        <v>0</v>
      </c>
      <c r="N405" s="4">
        <v>1</v>
      </c>
      <c r="O405" s="4">
        <v>1</v>
      </c>
      <c r="P405" s="4">
        <v>1</v>
      </c>
      <c r="AC405" s="4">
        <v>-3.1500000000000042E-2</v>
      </c>
      <c r="AD405" s="4">
        <v>-0.56590000000000007</v>
      </c>
      <c r="AE405" s="4">
        <f t="shared" si="12"/>
        <v>0</v>
      </c>
      <c r="AF405" s="4">
        <f t="shared" si="12"/>
        <v>0</v>
      </c>
      <c r="AG405" s="4">
        <f t="shared" si="13"/>
        <v>0</v>
      </c>
      <c r="AH405" s="4">
        <f>(AG405-Table134[[#This Row],[Survived]])^2</f>
        <v>0</v>
      </c>
    </row>
    <row r="406" spans="1:34" x14ac:dyDescent="0.3">
      <c r="A406" s="4">
        <v>1</v>
      </c>
      <c r="B406" s="4" t="s">
        <v>18</v>
      </c>
      <c r="C406" s="4">
        <v>2</v>
      </c>
      <c r="D406" s="4" t="s">
        <v>21</v>
      </c>
      <c r="E406" s="4">
        <v>33</v>
      </c>
      <c r="F406" s="4">
        <v>26</v>
      </c>
      <c r="G406" s="4">
        <v>0</v>
      </c>
      <c r="H406" s="4">
        <v>2</v>
      </c>
      <c r="I406" s="4">
        <v>0.41</v>
      </c>
      <c r="J406" s="4">
        <v>1.43</v>
      </c>
      <c r="K406" s="4">
        <v>0</v>
      </c>
      <c r="L406" s="4">
        <v>1</v>
      </c>
      <c r="M406" s="4">
        <v>1</v>
      </c>
      <c r="N406" s="4">
        <v>0</v>
      </c>
      <c r="O406" s="4">
        <v>0</v>
      </c>
      <c r="P406" s="4">
        <v>1</v>
      </c>
      <c r="AC406" s="4">
        <v>-0.19550000000000003</v>
      </c>
      <c r="AD406" s="4">
        <v>0.16469999999999999</v>
      </c>
      <c r="AE406" s="4">
        <f t="shared" si="12"/>
        <v>0</v>
      </c>
      <c r="AF406" s="4">
        <f t="shared" si="12"/>
        <v>0.16469999999999999</v>
      </c>
      <c r="AG406" s="4">
        <f t="shared" si="13"/>
        <v>0.16469999999999999</v>
      </c>
      <c r="AH406" s="4">
        <f>(AG406-Table134[[#This Row],[Survived]])^2</f>
        <v>0.69772609000000008</v>
      </c>
    </row>
    <row r="407" spans="1:34" x14ac:dyDescent="0.3">
      <c r="A407" s="4">
        <v>0</v>
      </c>
      <c r="B407" s="4" t="s">
        <v>18</v>
      </c>
      <c r="C407" s="4">
        <v>3</v>
      </c>
      <c r="D407" s="4" t="s">
        <v>19</v>
      </c>
      <c r="E407" s="4">
        <v>28</v>
      </c>
      <c r="F407" s="4">
        <v>22.524999999999999</v>
      </c>
      <c r="G407" s="4">
        <v>0</v>
      </c>
      <c r="H407" s="4">
        <v>0</v>
      </c>
      <c r="I407" s="4">
        <v>0.35</v>
      </c>
      <c r="J407" s="4">
        <v>1.37</v>
      </c>
      <c r="K407" s="4">
        <v>0</v>
      </c>
      <c r="L407" s="4">
        <v>0</v>
      </c>
      <c r="M407" s="4">
        <v>1</v>
      </c>
      <c r="N407" s="4">
        <v>0</v>
      </c>
      <c r="O407" s="4">
        <v>1</v>
      </c>
      <c r="P407" s="4">
        <v>1</v>
      </c>
      <c r="AC407" s="4">
        <v>-0.61050000000000004</v>
      </c>
      <c r="AD407" s="4">
        <v>-9.6700000000000036E-2</v>
      </c>
      <c r="AE407" s="4">
        <f t="shared" si="12"/>
        <v>0</v>
      </c>
      <c r="AF407" s="4">
        <f t="shared" si="12"/>
        <v>0</v>
      </c>
      <c r="AG407" s="4">
        <f t="shared" si="13"/>
        <v>0</v>
      </c>
      <c r="AH407" s="4">
        <f>(AG407-Table134[[#This Row],[Survived]])^2</f>
        <v>0</v>
      </c>
    </row>
    <row r="408" spans="1:34" x14ac:dyDescent="0.3">
      <c r="A408" s="4">
        <v>1</v>
      </c>
      <c r="B408" s="4" t="s">
        <v>18</v>
      </c>
      <c r="C408" s="4">
        <v>3</v>
      </c>
      <c r="D408" s="4" t="s">
        <v>19</v>
      </c>
      <c r="E408" s="4">
        <v>26</v>
      </c>
      <c r="F408" s="4">
        <v>56.495800000000003</v>
      </c>
      <c r="G408" s="4">
        <v>0</v>
      </c>
      <c r="H408" s="4">
        <v>0</v>
      </c>
      <c r="I408" s="4">
        <v>0.33</v>
      </c>
      <c r="J408" s="4">
        <v>1.76</v>
      </c>
      <c r="K408" s="4">
        <v>0</v>
      </c>
      <c r="L408" s="4">
        <v>0</v>
      </c>
      <c r="M408" s="4">
        <v>1</v>
      </c>
      <c r="N408" s="4">
        <v>0</v>
      </c>
      <c r="O408" s="4">
        <v>1</v>
      </c>
      <c r="P408" s="4">
        <v>1</v>
      </c>
      <c r="AC408" s="4">
        <v>-0.57450000000000001</v>
      </c>
      <c r="AD408" s="4">
        <v>-0.16610000000000003</v>
      </c>
      <c r="AE408" s="4">
        <f t="shared" si="12"/>
        <v>0</v>
      </c>
      <c r="AF408" s="4">
        <f t="shared" si="12"/>
        <v>0</v>
      </c>
      <c r="AG408" s="4">
        <f t="shared" si="13"/>
        <v>0</v>
      </c>
      <c r="AH408" s="4">
        <f>(AG408-Table134[[#This Row],[Survived]])^2</f>
        <v>1</v>
      </c>
    </row>
    <row r="409" spans="1:34" x14ac:dyDescent="0.3">
      <c r="A409" s="4">
        <v>1</v>
      </c>
      <c r="B409" s="4" t="s">
        <v>22</v>
      </c>
      <c r="C409" s="4">
        <v>3</v>
      </c>
      <c r="D409" s="4" t="s">
        <v>19</v>
      </c>
      <c r="E409" s="4">
        <v>29</v>
      </c>
      <c r="F409" s="4">
        <v>7.75</v>
      </c>
      <c r="G409" s="4">
        <v>0</v>
      </c>
      <c r="H409" s="4">
        <v>0</v>
      </c>
      <c r="I409" s="4">
        <v>0.36</v>
      </c>
      <c r="J409" s="4">
        <v>0.94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1</v>
      </c>
      <c r="AC409" s="4">
        <v>-0.15200000000000002</v>
      </c>
      <c r="AD409" s="4">
        <v>-0.24440000000000001</v>
      </c>
      <c r="AE409" s="4">
        <f t="shared" si="12"/>
        <v>0</v>
      </c>
      <c r="AF409" s="4">
        <f t="shared" si="12"/>
        <v>0</v>
      </c>
      <c r="AG409" s="4">
        <f t="shared" si="13"/>
        <v>0</v>
      </c>
      <c r="AH409" s="4">
        <f>(AG409-Table134[[#This Row],[Survived]])^2</f>
        <v>1</v>
      </c>
    </row>
    <row r="410" spans="1:34" x14ac:dyDescent="0.3">
      <c r="A410" s="4">
        <v>1</v>
      </c>
      <c r="B410" s="4" t="s">
        <v>18</v>
      </c>
      <c r="C410" s="4">
        <v>1</v>
      </c>
      <c r="D410" s="4" t="s">
        <v>19</v>
      </c>
      <c r="E410" s="4">
        <v>36</v>
      </c>
      <c r="F410" s="4">
        <v>26.287500000000001</v>
      </c>
      <c r="G410" s="4">
        <v>0</v>
      </c>
      <c r="H410" s="4">
        <v>0</v>
      </c>
      <c r="I410" s="4">
        <v>0.45</v>
      </c>
      <c r="J410" s="4">
        <v>1.44</v>
      </c>
      <c r="K410" s="4">
        <v>1</v>
      </c>
      <c r="L410" s="4">
        <v>0</v>
      </c>
      <c r="M410" s="4">
        <v>1</v>
      </c>
      <c r="N410" s="4">
        <v>0</v>
      </c>
      <c r="O410" s="4">
        <v>1</v>
      </c>
      <c r="P410" s="4">
        <v>1</v>
      </c>
      <c r="AC410" s="4">
        <v>-0.62850000000000006</v>
      </c>
      <c r="AD410" s="4">
        <v>0.15709999999999999</v>
      </c>
      <c r="AE410" s="4">
        <f t="shared" si="12"/>
        <v>0</v>
      </c>
      <c r="AF410" s="4">
        <f t="shared" si="12"/>
        <v>0.15709999999999999</v>
      </c>
      <c r="AG410" s="4">
        <f t="shared" si="13"/>
        <v>0.15709999999999999</v>
      </c>
      <c r="AH410" s="4">
        <f>(AG410-Table134[[#This Row],[Survived]])^2</f>
        <v>0.71048040999999995</v>
      </c>
    </row>
    <row r="411" spans="1:34" x14ac:dyDescent="0.3">
      <c r="A411" s="4">
        <v>1</v>
      </c>
      <c r="B411" s="4" t="s">
        <v>20</v>
      </c>
      <c r="C411" s="4">
        <v>1</v>
      </c>
      <c r="D411" s="4" t="s">
        <v>21</v>
      </c>
      <c r="E411" s="4">
        <v>54</v>
      </c>
      <c r="F411" s="4">
        <v>59.4</v>
      </c>
      <c r="G411" s="4">
        <v>1</v>
      </c>
      <c r="H411" s="4">
        <v>0</v>
      </c>
      <c r="I411" s="4">
        <v>0.68</v>
      </c>
      <c r="J411" s="4">
        <v>1.78</v>
      </c>
      <c r="K411" s="4">
        <v>1</v>
      </c>
      <c r="L411" s="4">
        <v>0</v>
      </c>
      <c r="M411" s="4">
        <v>0</v>
      </c>
      <c r="N411" s="4">
        <v>1</v>
      </c>
      <c r="O411" s="4">
        <v>0</v>
      </c>
      <c r="P411" s="4">
        <v>1</v>
      </c>
      <c r="AC411" s="4">
        <v>0.33000000000000007</v>
      </c>
      <c r="AD411" s="4">
        <v>-0.18680000000000002</v>
      </c>
      <c r="AE411" s="4">
        <f t="shared" si="12"/>
        <v>0.33000000000000007</v>
      </c>
      <c r="AF411" s="4">
        <f t="shared" si="12"/>
        <v>0</v>
      </c>
      <c r="AG411" s="4">
        <f t="shared" si="13"/>
        <v>0.33000000000000007</v>
      </c>
      <c r="AH411" s="4">
        <f>(AG411-Table134[[#This Row],[Survived]])^2</f>
        <v>0.44889999999999991</v>
      </c>
    </row>
    <row r="412" spans="1:34" x14ac:dyDescent="0.3">
      <c r="A412" s="4">
        <v>0</v>
      </c>
      <c r="B412" s="4" t="s">
        <v>18</v>
      </c>
      <c r="C412" s="4">
        <v>3</v>
      </c>
      <c r="D412" s="4" t="s">
        <v>19</v>
      </c>
      <c r="E412" s="4">
        <v>24</v>
      </c>
      <c r="F412" s="4">
        <v>7.4958</v>
      </c>
      <c r="G412" s="4">
        <v>0</v>
      </c>
      <c r="H412" s="4">
        <v>0</v>
      </c>
      <c r="I412" s="4">
        <v>0.3</v>
      </c>
      <c r="J412" s="4">
        <v>0.93</v>
      </c>
      <c r="K412" s="4">
        <v>0</v>
      </c>
      <c r="L412" s="4">
        <v>0</v>
      </c>
      <c r="M412" s="4">
        <v>1</v>
      </c>
      <c r="N412" s="4">
        <v>0</v>
      </c>
      <c r="O412" s="4">
        <v>1</v>
      </c>
      <c r="P412" s="4">
        <v>1</v>
      </c>
      <c r="AC412" s="4">
        <v>-0.66199999999999992</v>
      </c>
      <c r="AD412" s="4">
        <v>-4.3800000000000026E-2</v>
      </c>
      <c r="AE412" s="4">
        <f t="shared" si="12"/>
        <v>0</v>
      </c>
      <c r="AF412" s="4">
        <f t="shared" si="12"/>
        <v>0</v>
      </c>
      <c r="AG412" s="4">
        <f t="shared" si="13"/>
        <v>0</v>
      </c>
      <c r="AH412" s="4">
        <f>(AG412-Table134[[#This Row],[Survived]])^2</f>
        <v>0</v>
      </c>
    </row>
    <row r="413" spans="1:34" x14ac:dyDescent="0.3">
      <c r="A413" s="4">
        <v>0</v>
      </c>
      <c r="B413" s="4" t="s">
        <v>18</v>
      </c>
      <c r="C413" s="4">
        <v>1</v>
      </c>
      <c r="D413" s="4" t="s">
        <v>19</v>
      </c>
      <c r="E413" s="4">
        <v>47</v>
      </c>
      <c r="F413" s="4">
        <v>34.020800000000001</v>
      </c>
      <c r="G413" s="4">
        <v>0</v>
      </c>
      <c r="H413" s="4">
        <v>0</v>
      </c>
      <c r="I413" s="4">
        <v>0.59</v>
      </c>
      <c r="J413" s="4">
        <v>1.54</v>
      </c>
      <c r="K413" s="4">
        <v>1</v>
      </c>
      <c r="L413" s="4">
        <v>0</v>
      </c>
      <c r="M413" s="4">
        <v>1</v>
      </c>
      <c r="N413" s="4">
        <v>0</v>
      </c>
      <c r="O413" s="4">
        <v>1</v>
      </c>
      <c r="P413" s="4">
        <v>1</v>
      </c>
      <c r="AC413" s="4">
        <v>-0.59749999999999992</v>
      </c>
      <c r="AD413" s="4">
        <v>0.19010000000000002</v>
      </c>
      <c r="AE413" s="4">
        <f t="shared" si="12"/>
        <v>0</v>
      </c>
      <c r="AF413" s="4">
        <f t="shared" si="12"/>
        <v>0.19010000000000002</v>
      </c>
      <c r="AG413" s="4">
        <f t="shared" si="13"/>
        <v>0.19010000000000002</v>
      </c>
      <c r="AH413" s="4">
        <f>(AG413-Table134[[#This Row],[Survived]])^2</f>
        <v>3.6138010000000005E-2</v>
      </c>
    </row>
    <row r="414" spans="1:34" x14ac:dyDescent="0.3">
      <c r="A414" s="4">
        <v>1</v>
      </c>
      <c r="B414" s="4" t="s">
        <v>18</v>
      </c>
      <c r="C414" s="4">
        <v>2</v>
      </c>
      <c r="D414" s="4" t="s">
        <v>21</v>
      </c>
      <c r="E414" s="4">
        <v>34</v>
      </c>
      <c r="F414" s="4">
        <v>10.5</v>
      </c>
      <c r="G414" s="4">
        <v>0</v>
      </c>
      <c r="H414" s="4">
        <v>0</v>
      </c>
      <c r="I414" s="4">
        <v>0.42</v>
      </c>
      <c r="J414" s="4">
        <v>1.06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  <c r="P414" s="4">
        <v>1</v>
      </c>
      <c r="AC414" s="4">
        <v>-9.0999999999999984E-2</v>
      </c>
      <c r="AD414" s="4">
        <v>-5.2600000000000001E-2</v>
      </c>
      <c r="AE414" s="4">
        <f t="shared" si="12"/>
        <v>0</v>
      </c>
      <c r="AF414" s="4">
        <f t="shared" si="12"/>
        <v>0</v>
      </c>
      <c r="AG414" s="4">
        <f t="shared" si="13"/>
        <v>0</v>
      </c>
      <c r="AH414" s="4">
        <f>(AG414-Table134[[#This Row],[Survived]])^2</f>
        <v>1</v>
      </c>
    </row>
    <row r="415" spans="1:34" x14ac:dyDescent="0.3">
      <c r="A415" s="4">
        <v>1</v>
      </c>
      <c r="B415" s="4" t="s">
        <v>18</v>
      </c>
      <c r="C415" s="4">
        <v>2</v>
      </c>
      <c r="D415" s="4" t="s">
        <v>21</v>
      </c>
      <c r="E415" s="4">
        <v>36</v>
      </c>
      <c r="F415" s="4">
        <v>26</v>
      </c>
      <c r="G415" s="4">
        <v>1</v>
      </c>
      <c r="H415" s="4">
        <v>0</v>
      </c>
      <c r="I415" s="4">
        <v>0.45</v>
      </c>
      <c r="J415" s="4">
        <v>1.43</v>
      </c>
      <c r="K415" s="4">
        <v>0</v>
      </c>
      <c r="L415" s="4">
        <v>1</v>
      </c>
      <c r="M415" s="4">
        <v>1</v>
      </c>
      <c r="N415" s="4">
        <v>0</v>
      </c>
      <c r="O415" s="4">
        <v>0</v>
      </c>
      <c r="P415" s="4">
        <v>1</v>
      </c>
      <c r="AC415" s="4">
        <v>0.26049999999999995</v>
      </c>
      <c r="AD415" s="4">
        <v>-0.11130000000000001</v>
      </c>
      <c r="AE415" s="4">
        <f t="shared" si="12"/>
        <v>0.26049999999999995</v>
      </c>
      <c r="AF415" s="4">
        <f t="shared" si="12"/>
        <v>0</v>
      </c>
      <c r="AG415" s="4">
        <f t="shared" si="13"/>
        <v>0.26049999999999995</v>
      </c>
      <c r="AH415" s="4">
        <f>(AG415-Table134[[#This Row],[Survived]])^2</f>
        <v>0.54686025000000005</v>
      </c>
    </row>
    <row r="416" spans="1:34" x14ac:dyDescent="0.3">
      <c r="A416" s="4">
        <v>0</v>
      </c>
      <c r="B416" s="4" t="s">
        <v>18</v>
      </c>
      <c r="C416" s="4">
        <v>3</v>
      </c>
      <c r="D416" s="4" t="s">
        <v>19</v>
      </c>
      <c r="E416" s="4">
        <v>32</v>
      </c>
      <c r="F416" s="4">
        <v>7.8958000000000004</v>
      </c>
      <c r="G416" s="4">
        <v>0</v>
      </c>
      <c r="H416" s="4">
        <v>0</v>
      </c>
      <c r="I416" s="4">
        <v>0.4</v>
      </c>
      <c r="J416" s="4">
        <v>0.95</v>
      </c>
      <c r="K416" s="4">
        <v>0</v>
      </c>
      <c r="L416" s="4">
        <v>0</v>
      </c>
      <c r="M416" s="4">
        <v>1</v>
      </c>
      <c r="N416" s="4">
        <v>0</v>
      </c>
      <c r="O416" s="4">
        <v>1</v>
      </c>
      <c r="P416" s="4">
        <v>1</v>
      </c>
      <c r="AC416" s="4">
        <v>-0.64500000000000002</v>
      </c>
      <c r="AD416" s="4">
        <v>-1.2000000000000004E-2</v>
      </c>
      <c r="AE416" s="4">
        <f t="shared" si="12"/>
        <v>0</v>
      </c>
      <c r="AF416" s="4">
        <f t="shared" si="12"/>
        <v>0</v>
      </c>
      <c r="AG416" s="4">
        <f t="shared" si="13"/>
        <v>0</v>
      </c>
      <c r="AH416" s="4">
        <f>(AG416-Table134[[#This Row],[Survived]])^2</f>
        <v>0</v>
      </c>
    </row>
    <row r="417" spans="1:34" x14ac:dyDescent="0.3">
      <c r="A417" s="4">
        <v>1</v>
      </c>
      <c r="B417" s="4" t="s">
        <v>18</v>
      </c>
      <c r="C417" s="4">
        <v>1</v>
      </c>
      <c r="D417" s="4" t="s">
        <v>21</v>
      </c>
      <c r="E417" s="4">
        <v>30</v>
      </c>
      <c r="F417" s="4">
        <v>93.5</v>
      </c>
      <c r="G417" s="4">
        <v>0</v>
      </c>
      <c r="H417" s="4">
        <v>0</v>
      </c>
      <c r="I417" s="4">
        <v>0.38</v>
      </c>
      <c r="J417" s="4">
        <v>1.98</v>
      </c>
      <c r="K417" s="4">
        <v>1</v>
      </c>
      <c r="L417" s="4">
        <v>0</v>
      </c>
      <c r="M417" s="4">
        <v>1</v>
      </c>
      <c r="N417" s="4">
        <v>0</v>
      </c>
      <c r="O417" s="4">
        <v>0</v>
      </c>
      <c r="P417" s="4">
        <v>1</v>
      </c>
      <c r="AC417" s="4">
        <v>-0.26500000000000001</v>
      </c>
      <c r="AD417" s="4">
        <v>0.22619999999999998</v>
      </c>
      <c r="AE417" s="4">
        <f t="shared" si="12"/>
        <v>0</v>
      </c>
      <c r="AF417" s="4">
        <f t="shared" si="12"/>
        <v>0.22619999999999998</v>
      </c>
      <c r="AG417" s="4">
        <f t="shared" si="13"/>
        <v>0.22619999999999998</v>
      </c>
      <c r="AH417" s="4">
        <f>(AG417-Table134[[#This Row],[Survived]])^2</f>
        <v>0.59876644000000012</v>
      </c>
    </row>
    <row r="418" spans="1:34" x14ac:dyDescent="0.3">
      <c r="A418" s="4">
        <v>0</v>
      </c>
      <c r="B418" s="4" t="s">
        <v>18</v>
      </c>
      <c r="C418" s="4">
        <v>3</v>
      </c>
      <c r="D418" s="4" t="s">
        <v>19</v>
      </c>
      <c r="E418" s="4">
        <v>22</v>
      </c>
      <c r="F418" s="4">
        <v>7.8958000000000004</v>
      </c>
      <c r="G418" s="4">
        <v>0</v>
      </c>
      <c r="H418" s="4">
        <v>0</v>
      </c>
      <c r="I418" s="4">
        <v>0.28000000000000003</v>
      </c>
      <c r="J418" s="4">
        <v>0.95</v>
      </c>
      <c r="K418" s="4">
        <v>0</v>
      </c>
      <c r="L418" s="4">
        <v>0</v>
      </c>
      <c r="M418" s="4">
        <v>1</v>
      </c>
      <c r="N418" s="4">
        <v>0</v>
      </c>
      <c r="O418" s="4">
        <v>1</v>
      </c>
      <c r="P418" s="4">
        <v>1</v>
      </c>
      <c r="AC418" s="4">
        <v>-0.66300000000000003</v>
      </c>
      <c r="AD418" s="4">
        <v>-5.3999999999999986E-2</v>
      </c>
      <c r="AE418" s="4">
        <f t="shared" si="12"/>
        <v>0</v>
      </c>
      <c r="AF418" s="4">
        <f t="shared" si="12"/>
        <v>0</v>
      </c>
      <c r="AG418" s="4">
        <f t="shared" si="13"/>
        <v>0</v>
      </c>
      <c r="AH418" s="4">
        <f>(AG418-Table134[[#This Row],[Survived]])^2</f>
        <v>0</v>
      </c>
    </row>
    <row r="419" spans="1:34" x14ac:dyDescent="0.3">
      <c r="A419" s="4">
        <v>1</v>
      </c>
      <c r="B419" s="4" t="s">
        <v>20</v>
      </c>
      <c r="C419" s="4">
        <v>1</v>
      </c>
      <c r="D419" s="4" t="s">
        <v>21</v>
      </c>
      <c r="E419" s="4">
        <v>44</v>
      </c>
      <c r="F419" s="4">
        <v>57.979199999999999</v>
      </c>
      <c r="G419" s="4">
        <v>0</v>
      </c>
      <c r="H419" s="4">
        <v>1</v>
      </c>
      <c r="I419" s="4">
        <v>0.55000000000000004</v>
      </c>
      <c r="J419" s="4">
        <v>1.77</v>
      </c>
      <c r="K419" s="4">
        <v>1</v>
      </c>
      <c r="L419" s="4">
        <v>0</v>
      </c>
      <c r="M419" s="4">
        <v>0</v>
      </c>
      <c r="N419" s="4">
        <v>1</v>
      </c>
      <c r="O419" s="4">
        <v>0</v>
      </c>
      <c r="P419" s="4">
        <v>1</v>
      </c>
      <c r="AC419" s="4">
        <v>-7.0499999999999993E-2</v>
      </c>
      <c r="AD419" s="4">
        <v>-8.0700000000000022E-2</v>
      </c>
      <c r="AE419" s="4">
        <f t="shared" si="12"/>
        <v>0</v>
      </c>
      <c r="AF419" s="4">
        <f t="shared" si="12"/>
        <v>0</v>
      </c>
      <c r="AG419" s="4">
        <f t="shared" si="13"/>
        <v>0</v>
      </c>
      <c r="AH419" s="4">
        <f>(AG419-Table134[[#This Row],[Survived]])^2</f>
        <v>1</v>
      </c>
    </row>
    <row r="420" spans="1:34" x14ac:dyDescent="0.3">
      <c r="A420" s="4">
        <v>0</v>
      </c>
      <c r="B420" s="4" t="s">
        <v>22</v>
      </c>
      <c r="C420" s="4">
        <v>3</v>
      </c>
      <c r="D420" s="4" t="s">
        <v>19</v>
      </c>
      <c r="E420" s="4">
        <v>40.5</v>
      </c>
      <c r="F420" s="4">
        <v>7.75</v>
      </c>
      <c r="G420" s="4">
        <v>0</v>
      </c>
      <c r="H420" s="4">
        <v>0</v>
      </c>
      <c r="I420" s="4">
        <v>0.51</v>
      </c>
      <c r="J420" s="4">
        <v>0.94</v>
      </c>
      <c r="K420" s="4">
        <v>0</v>
      </c>
      <c r="L420" s="4">
        <v>0</v>
      </c>
      <c r="M420" s="4">
        <v>0</v>
      </c>
      <c r="N420" s="4">
        <v>0</v>
      </c>
      <c r="O420" s="4">
        <v>1</v>
      </c>
      <c r="P420" s="4">
        <v>1</v>
      </c>
      <c r="AC420" s="4">
        <v>-0.12950000000000003</v>
      </c>
      <c r="AD420" s="4">
        <v>-0.19190000000000002</v>
      </c>
      <c r="AE420" s="4">
        <f t="shared" si="12"/>
        <v>0</v>
      </c>
      <c r="AF420" s="4">
        <f t="shared" si="12"/>
        <v>0</v>
      </c>
      <c r="AG420" s="4">
        <f t="shared" si="13"/>
        <v>0</v>
      </c>
      <c r="AH420" s="4">
        <f>(AG420-Table134[[#This Row],[Survived]])^2</f>
        <v>0</v>
      </c>
    </row>
    <row r="421" spans="1:34" x14ac:dyDescent="0.3">
      <c r="A421" s="4">
        <v>1</v>
      </c>
      <c r="B421" s="4" t="s">
        <v>18</v>
      </c>
      <c r="C421" s="4">
        <v>2</v>
      </c>
      <c r="D421" s="4" t="s">
        <v>21</v>
      </c>
      <c r="E421" s="4">
        <v>50</v>
      </c>
      <c r="F421" s="4">
        <v>10.5</v>
      </c>
      <c r="G421" s="4">
        <v>0</v>
      </c>
      <c r="H421" s="4">
        <v>0</v>
      </c>
      <c r="I421" s="4">
        <v>0.62</v>
      </c>
      <c r="J421" s="4">
        <v>1.06</v>
      </c>
      <c r="K421" s="4">
        <v>0</v>
      </c>
      <c r="L421" s="4">
        <v>1</v>
      </c>
      <c r="M421" s="4">
        <v>1</v>
      </c>
      <c r="N421" s="4">
        <v>0</v>
      </c>
      <c r="O421" s="4">
        <v>0</v>
      </c>
      <c r="P421" s="4">
        <v>1</v>
      </c>
      <c r="AC421" s="4">
        <v>-6.0999999999999957E-2</v>
      </c>
      <c r="AD421" s="4">
        <v>1.7400000000000006E-2</v>
      </c>
      <c r="AE421" s="4">
        <f t="shared" si="12"/>
        <v>0</v>
      </c>
      <c r="AF421" s="4">
        <f t="shared" si="12"/>
        <v>1.7400000000000006E-2</v>
      </c>
      <c r="AG421" s="4">
        <f t="shared" si="13"/>
        <v>1.7400000000000006E-2</v>
      </c>
      <c r="AH421" s="4">
        <f>(AG421-Table134[[#This Row],[Survived]])^2</f>
        <v>0.96550276000000002</v>
      </c>
    </row>
    <row r="422" spans="1:34" x14ac:dyDescent="0.3">
      <c r="A422" s="4">
        <v>0</v>
      </c>
      <c r="B422" s="4" t="s">
        <v>18</v>
      </c>
      <c r="C422" s="4">
        <v>3</v>
      </c>
      <c r="D422" s="4" t="s">
        <v>19</v>
      </c>
      <c r="E422" s="4">
        <v>39</v>
      </c>
      <c r="F422" s="4">
        <v>7.9249999999999998</v>
      </c>
      <c r="G422" s="4">
        <v>0</v>
      </c>
      <c r="H422" s="4">
        <v>0</v>
      </c>
      <c r="I422" s="4">
        <v>0.49</v>
      </c>
      <c r="J422" s="4">
        <v>0.95</v>
      </c>
      <c r="K422" s="4">
        <v>0</v>
      </c>
      <c r="L422" s="4">
        <v>0</v>
      </c>
      <c r="M422" s="4">
        <v>1</v>
      </c>
      <c r="N422" s="4">
        <v>0</v>
      </c>
      <c r="O422" s="4">
        <v>1</v>
      </c>
      <c r="P422" s="4">
        <v>1</v>
      </c>
      <c r="AC422" s="4">
        <v>-0.63149999999999995</v>
      </c>
      <c r="AD422" s="4">
        <v>1.9499999999999997E-2</v>
      </c>
      <c r="AE422" s="4">
        <f t="shared" si="12"/>
        <v>0</v>
      </c>
      <c r="AF422" s="4">
        <f t="shared" si="12"/>
        <v>1.9499999999999997E-2</v>
      </c>
      <c r="AG422" s="4">
        <f t="shared" si="13"/>
        <v>1.9499999999999997E-2</v>
      </c>
      <c r="AH422" s="4">
        <f>(AG422-Table134[[#This Row],[Survived]])^2</f>
        <v>3.8024999999999984E-4</v>
      </c>
    </row>
    <row r="423" spans="1:34" x14ac:dyDescent="0.3">
      <c r="A423" s="4">
        <v>0</v>
      </c>
      <c r="B423" s="4" t="s">
        <v>18</v>
      </c>
      <c r="C423" s="4">
        <v>2</v>
      </c>
      <c r="D423" s="4" t="s">
        <v>19</v>
      </c>
      <c r="E423" s="4">
        <v>23</v>
      </c>
      <c r="F423" s="4">
        <v>11.5</v>
      </c>
      <c r="G423" s="4">
        <v>2</v>
      </c>
      <c r="H423" s="4">
        <v>1</v>
      </c>
      <c r="I423" s="4">
        <v>0.28999999999999998</v>
      </c>
      <c r="J423" s="4">
        <v>1.1000000000000001</v>
      </c>
      <c r="K423" s="4">
        <v>0</v>
      </c>
      <c r="L423" s="4">
        <v>1</v>
      </c>
      <c r="M423" s="4">
        <v>1</v>
      </c>
      <c r="N423" s="4">
        <v>0</v>
      </c>
      <c r="O423" s="4">
        <v>1</v>
      </c>
      <c r="P423" s="4">
        <v>1</v>
      </c>
      <c r="AC423" s="4">
        <v>0.12349999999999998</v>
      </c>
      <c r="AD423" s="4">
        <v>-0.16450000000000001</v>
      </c>
      <c r="AE423" s="4">
        <f t="shared" si="12"/>
        <v>0.12349999999999998</v>
      </c>
      <c r="AF423" s="4">
        <f t="shared" si="12"/>
        <v>0</v>
      </c>
      <c r="AG423" s="4">
        <f t="shared" si="13"/>
        <v>0.12349999999999998</v>
      </c>
      <c r="AH423" s="4">
        <f>(AG423-Table134[[#This Row],[Survived]])^2</f>
        <v>1.5252249999999997E-2</v>
      </c>
    </row>
    <row r="424" spans="1:34" x14ac:dyDescent="0.3">
      <c r="A424" s="4">
        <v>1</v>
      </c>
      <c r="B424" s="4" t="s">
        <v>18</v>
      </c>
      <c r="C424" s="4">
        <v>2</v>
      </c>
      <c r="D424" s="4" t="s">
        <v>21</v>
      </c>
      <c r="E424" s="4">
        <v>2</v>
      </c>
      <c r="F424" s="4">
        <v>26</v>
      </c>
      <c r="G424" s="4">
        <v>1</v>
      </c>
      <c r="H424" s="4">
        <v>1</v>
      </c>
      <c r="I424" s="4">
        <v>0.03</v>
      </c>
      <c r="J424" s="4">
        <v>1.43</v>
      </c>
      <c r="K424" s="4">
        <v>0</v>
      </c>
      <c r="L424" s="4">
        <v>1</v>
      </c>
      <c r="M424" s="4">
        <v>1</v>
      </c>
      <c r="N424" s="4">
        <v>0</v>
      </c>
      <c r="O424" s="4">
        <v>0</v>
      </c>
      <c r="P424" s="4">
        <v>1</v>
      </c>
      <c r="AC424" s="4">
        <v>0.12749999999999992</v>
      </c>
      <c r="AD424" s="4">
        <v>-0.11830000000000002</v>
      </c>
      <c r="AE424" s="4">
        <f t="shared" si="12"/>
        <v>0.12749999999999992</v>
      </c>
      <c r="AF424" s="4">
        <f t="shared" si="12"/>
        <v>0</v>
      </c>
      <c r="AG424" s="4">
        <f t="shared" si="13"/>
        <v>0.12749999999999992</v>
      </c>
      <c r="AH424" s="4">
        <f>(AG424-Table134[[#This Row],[Survived]])^2</f>
        <v>0.76125625000000008</v>
      </c>
    </row>
    <row r="425" spans="1:34" x14ac:dyDescent="0.3">
      <c r="A425" s="4">
        <v>0</v>
      </c>
      <c r="B425" s="4" t="s">
        <v>20</v>
      </c>
      <c r="C425" s="4">
        <v>3</v>
      </c>
      <c r="D425" s="4" t="s">
        <v>19</v>
      </c>
      <c r="E425" s="4">
        <v>17</v>
      </c>
      <c r="F425" s="4">
        <v>7.2291999999999996</v>
      </c>
      <c r="G425" s="4">
        <v>1</v>
      </c>
      <c r="H425" s="4">
        <v>1</v>
      </c>
      <c r="I425" s="4">
        <v>0.21</v>
      </c>
      <c r="J425" s="4">
        <v>0.92</v>
      </c>
      <c r="K425" s="4">
        <v>0</v>
      </c>
      <c r="L425" s="4">
        <v>0</v>
      </c>
      <c r="M425" s="4">
        <v>0</v>
      </c>
      <c r="N425" s="4">
        <v>1</v>
      </c>
      <c r="O425" s="4">
        <v>1</v>
      </c>
      <c r="P425" s="4">
        <v>1</v>
      </c>
      <c r="AC425" s="4">
        <v>-0.17650000000000002</v>
      </c>
      <c r="AD425" s="4">
        <v>-0.48369999999999996</v>
      </c>
      <c r="AE425" s="4">
        <f t="shared" si="12"/>
        <v>0</v>
      </c>
      <c r="AF425" s="4">
        <f t="shared" si="12"/>
        <v>0</v>
      </c>
      <c r="AG425" s="4">
        <f t="shared" si="13"/>
        <v>0</v>
      </c>
      <c r="AH425" s="4">
        <f>(AG425-Table134[[#This Row],[Survived]])^2</f>
        <v>0</v>
      </c>
    </row>
    <row r="426" spans="1:34" x14ac:dyDescent="0.3">
      <c r="A426" s="4">
        <v>0</v>
      </c>
      <c r="B426" s="4" t="s">
        <v>18</v>
      </c>
      <c r="C426" s="4">
        <v>3</v>
      </c>
      <c r="D426" s="4" t="s">
        <v>21</v>
      </c>
      <c r="E426" s="4">
        <v>30</v>
      </c>
      <c r="F426" s="4">
        <v>8.6624999999999996</v>
      </c>
      <c r="G426" s="4">
        <v>0</v>
      </c>
      <c r="H426" s="4">
        <v>0</v>
      </c>
      <c r="I426" s="4">
        <v>0.38</v>
      </c>
      <c r="J426" s="4">
        <v>0.99</v>
      </c>
      <c r="K426" s="4">
        <v>0</v>
      </c>
      <c r="L426" s="4">
        <v>0</v>
      </c>
      <c r="M426" s="4">
        <v>1</v>
      </c>
      <c r="N426" s="4">
        <v>0</v>
      </c>
      <c r="O426" s="4">
        <v>0</v>
      </c>
      <c r="P426" s="4">
        <v>1</v>
      </c>
      <c r="AC426" s="4">
        <v>-0.32399999999999995</v>
      </c>
      <c r="AD426" s="4">
        <v>0.15459999999999996</v>
      </c>
      <c r="AE426" s="4">
        <f t="shared" si="12"/>
        <v>0</v>
      </c>
      <c r="AF426" s="4">
        <f t="shared" si="12"/>
        <v>0.15459999999999996</v>
      </c>
      <c r="AG426" s="4">
        <f t="shared" si="13"/>
        <v>0.15459999999999996</v>
      </c>
      <c r="AH426" s="4">
        <f>(AG426-Table134[[#This Row],[Survived]])^2</f>
        <v>2.3901159999999987E-2</v>
      </c>
    </row>
    <row r="427" spans="1:34" x14ac:dyDescent="0.3">
      <c r="A427" s="4">
        <v>1</v>
      </c>
      <c r="B427" s="4" t="s">
        <v>18</v>
      </c>
      <c r="C427" s="4">
        <v>2</v>
      </c>
      <c r="D427" s="4" t="s">
        <v>21</v>
      </c>
      <c r="E427" s="4">
        <v>7</v>
      </c>
      <c r="F427" s="4">
        <v>26.25</v>
      </c>
      <c r="G427" s="4">
        <v>0</v>
      </c>
      <c r="H427" s="4">
        <v>2</v>
      </c>
      <c r="I427" s="4">
        <v>0.09</v>
      </c>
      <c r="J427" s="4">
        <v>1.44</v>
      </c>
      <c r="K427" s="4">
        <v>0</v>
      </c>
      <c r="L427" s="4">
        <v>1</v>
      </c>
      <c r="M427" s="4">
        <v>1</v>
      </c>
      <c r="N427" s="4">
        <v>0</v>
      </c>
      <c r="O427" s="4">
        <v>0</v>
      </c>
      <c r="P427" s="4">
        <v>1</v>
      </c>
      <c r="AC427" s="4">
        <v>-0.24250000000000002</v>
      </c>
      <c r="AD427" s="4">
        <v>5.1100000000000013E-2</v>
      </c>
      <c r="AE427" s="4">
        <f t="shared" si="12"/>
        <v>0</v>
      </c>
      <c r="AF427" s="4">
        <f t="shared" si="12"/>
        <v>5.1100000000000013E-2</v>
      </c>
      <c r="AG427" s="4">
        <f t="shared" si="13"/>
        <v>5.1100000000000013E-2</v>
      </c>
      <c r="AH427" s="4">
        <f>(AG427-Table134[[#This Row],[Survived]])^2</f>
        <v>0.90041120999999991</v>
      </c>
    </row>
    <row r="428" spans="1:34" x14ac:dyDescent="0.3">
      <c r="A428" s="4">
        <v>0</v>
      </c>
      <c r="B428" s="4" t="s">
        <v>18</v>
      </c>
      <c r="C428" s="4">
        <v>1</v>
      </c>
      <c r="D428" s="4" t="s">
        <v>19</v>
      </c>
      <c r="E428" s="4">
        <v>45</v>
      </c>
      <c r="F428" s="4">
        <v>26.55</v>
      </c>
      <c r="G428" s="4">
        <v>0</v>
      </c>
      <c r="H428" s="4">
        <v>0</v>
      </c>
      <c r="I428" s="4">
        <v>0.56000000000000005</v>
      </c>
      <c r="J428" s="4">
        <v>1.44</v>
      </c>
      <c r="K428" s="4">
        <v>1</v>
      </c>
      <c r="L428" s="4">
        <v>0</v>
      </c>
      <c r="M428" s="4">
        <v>1</v>
      </c>
      <c r="N428" s="4">
        <v>0</v>
      </c>
      <c r="O428" s="4">
        <v>1</v>
      </c>
      <c r="P428" s="4">
        <v>1</v>
      </c>
      <c r="AC428" s="4">
        <v>-0.6120000000000001</v>
      </c>
      <c r="AD428" s="4">
        <v>0.19560000000000002</v>
      </c>
      <c r="AE428" s="4">
        <f t="shared" si="12"/>
        <v>0</v>
      </c>
      <c r="AF428" s="4">
        <f t="shared" si="12"/>
        <v>0.19560000000000002</v>
      </c>
      <c r="AG428" s="4">
        <f t="shared" si="13"/>
        <v>0.19560000000000002</v>
      </c>
      <c r="AH428" s="4">
        <f>(AG428-Table134[[#This Row],[Survived]])^2</f>
        <v>3.8259360000000006E-2</v>
      </c>
    </row>
    <row r="429" spans="1:34" x14ac:dyDescent="0.3">
      <c r="A429" s="4">
        <v>1</v>
      </c>
      <c r="B429" s="4" t="s">
        <v>20</v>
      </c>
      <c r="C429" s="4">
        <v>1</v>
      </c>
      <c r="D429" s="4" t="s">
        <v>21</v>
      </c>
      <c r="E429" s="4">
        <v>30</v>
      </c>
      <c r="F429" s="4">
        <v>106.425</v>
      </c>
      <c r="G429" s="4">
        <v>0</v>
      </c>
      <c r="H429" s="4">
        <v>0</v>
      </c>
      <c r="I429" s="4">
        <v>0.38</v>
      </c>
      <c r="J429" s="4">
        <v>2.0299999999999998</v>
      </c>
      <c r="K429" s="4">
        <v>1</v>
      </c>
      <c r="L429" s="4">
        <v>0</v>
      </c>
      <c r="M429" s="4">
        <v>0</v>
      </c>
      <c r="N429" s="4">
        <v>1</v>
      </c>
      <c r="O429" s="4">
        <v>0</v>
      </c>
      <c r="P429" s="4">
        <v>1</v>
      </c>
      <c r="AC429" s="4">
        <v>1.0408340855860843E-17</v>
      </c>
      <c r="AD429" s="4">
        <v>-0.32179999999999997</v>
      </c>
      <c r="AE429" s="4">
        <f t="shared" si="12"/>
        <v>1.0408340855860843E-17</v>
      </c>
      <c r="AF429" s="4">
        <f t="shared" si="12"/>
        <v>0</v>
      </c>
      <c r="AG429" s="4">
        <f t="shared" si="13"/>
        <v>1.0408340855860843E-17</v>
      </c>
      <c r="AH429" s="4">
        <f>(AG429-Table134[[#This Row],[Survived]])^2</f>
        <v>1</v>
      </c>
    </row>
    <row r="430" spans="1:34" x14ac:dyDescent="0.3">
      <c r="A430" s="4">
        <v>1</v>
      </c>
      <c r="B430" s="4" t="s">
        <v>20</v>
      </c>
      <c r="C430" s="4">
        <v>1</v>
      </c>
      <c r="D430" s="4" t="s">
        <v>21</v>
      </c>
      <c r="E430" s="4">
        <v>22</v>
      </c>
      <c r="F430" s="4">
        <v>49.5</v>
      </c>
      <c r="G430" s="4">
        <v>0</v>
      </c>
      <c r="H430" s="4">
        <v>2</v>
      </c>
      <c r="I430" s="4">
        <v>0.28000000000000003</v>
      </c>
      <c r="J430" s="4">
        <v>1.7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4">
        <v>1</v>
      </c>
      <c r="AC430" s="4">
        <v>-0.188</v>
      </c>
      <c r="AD430" s="4">
        <v>-2.4000000000000042E-2</v>
      </c>
      <c r="AE430" s="4">
        <f t="shared" si="12"/>
        <v>0</v>
      </c>
      <c r="AF430" s="4">
        <f t="shared" si="12"/>
        <v>0</v>
      </c>
      <c r="AG430" s="4">
        <f t="shared" si="13"/>
        <v>0</v>
      </c>
      <c r="AH430" s="4">
        <f>(AG430-Table134[[#This Row],[Survived]])^2</f>
        <v>1</v>
      </c>
    </row>
    <row r="431" spans="1:34" x14ac:dyDescent="0.3">
      <c r="A431" s="4">
        <v>1</v>
      </c>
      <c r="B431" s="4" t="s">
        <v>18</v>
      </c>
      <c r="C431" s="4">
        <v>1</v>
      </c>
      <c r="D431" s="4" t="s">
        <v>21</v>
      </c>
      <c r="E431" s="4">
        <v>36</v>
      </c>
      <c r="F431" s="4">
        <v>71</v>
      </c>
      <c r="G431" s="4">
        <v>0</v>
      </c>
      <c r="H431" s="4">
        <v>2</v>
      </c>
      <c r="I431" s="4">
        <v>0.45</v>
      </c>
      <c r="J431" s="4">
        <v>1.86</v>
      </c>
      <c r="K431" s="4">
        <v>1</v>
      </c>
      <c r="L431" s="4">
        <v>0</v>
      </c>
      <c r="M431" s="4">
        <v>1</v>
      </c>
      <c r="N431" s="4">
        <v>0</v>
      </c>
      <c r="O431" s="4">
        <v>0</v>
      </c>
      <c r="P431" s="4">
        <v>1</v>
      </c>
      <c r="AC431" s="4">
        <v>-0.40649999999999997</v>
      </c>
      <c r="AD431" s="4">
        <v>0.54989999999999994</v>
      </c>
      <c r="AE431" s="4">
        <f t="shared" si="12"/>
        <v>0</v>
      </c>
      <c r="AF431" s="4">
        <f t="shared" si="12"/>
        <v>0.54989999999999994</v>
      </c>
      <c r="AG431" s="4">
        <f t="shared" si="13"/>
        <v>0.54989999999999994</v>
      </c>
      <c r="AH431" s="4">
        <f>(AG431-Table134[[#This Row],[Survived]])^2</f>
        <v>0.20259001000000004</v>
      </c>
    </row>
    <row r="432" spans="1:34" x14ac:dyDescent="0.3">
      <c r="A432" s="4">
        <v>0</v>
      </c>
      <c r="B432" s="4" t="s">
        <v>18</v>
      </c>
      <c r="C432" s="4">
        <v>3</v>
      </c>
      <c r="D432" s="4" t="s">
        <v>21</v>
      </c>
      <c r="E432" s="4">
        <v>9</v>
      </c>
      <c r="F432" s="4">
        <v>31.274999999999999</v>
      </c>
      <c r="G432" s="4">
        <v>4</v>
      </c>
      <c r="H432" s="4">
        <v>2</v>
      </c>
      <c r="I432" s="4">
        <v>0.11</v>
      </c>
      <c r="J432" s="4">
        <v>1.51</v>
      </c>
      <c r="K432" s="4">
        <v>0</v>
      </c>
      <c r="L432" s="4">
        <v>0</v>
      </c>
      <c r="M432" s="4">
        <v>1</v>
      </c>
      <c r="N432" s="4">
        <v>0</v>
      </c>
      <c r="O432" s="4">
        <v>0</v>
      </c>
      <c r="P432" s="4">
        <v>1</v>
      </c>
      <c r="AC432" s="4">
        <v>0.78750000000000009</v>
      </c>
      <c r="AD432" s="4">
        <v>0.21690000000000001</v>
      </c>
      <c r="AE432" s="4">
        <f t="shared" si="12"/>
        <v>0.78750000000000009</v>
      </c>
      <c r="AF432" s="4">
        <f t="shared" si="12"/>
        <v>0.21690000000000001</v>
      </c>
      <c r="AG432" s="4">
        <f t="shared" si="13"/>
        <v>1.0044000000000002</v>
      </c>
      <c r="AH432" s="4">
        <f>(AG432-Table134[[#This Row],[Survived]])^2</f>
        <v>1.0088193600000004</v>
      </c>
    </row>
    <row r="433" spans="1:34" x14ac:dyDescent="0.3">
      <c r="A433" s="4">
        <v>0</v>
      </c>
      <c r="B433" s="4" t="s">
        <v>18</v>
      </c>
      <c r="C433" s="4">
        <v>3</v>
      </c>
      <c r="D433" s="4" t="s">
        <v>21</v>
      </c>
      <c r="E433" s="4">
        <v>11</v>
      </c>
      <c r="F433" s="4">
        <v>31.274999999999999</v>
      </c>
      <c r="G433" s="4">
        <v>4</v>
      </c>
      <c r="H433" s="4">
        <v>2</v>
      </c>
      <c r="I433" s="4">
        <v>0.14000000000000001</v>
      </c>
      <c r="J433" s="4">
        <v>1.51</v>
      </c>
      <c r="K433" s="4">
        <v>0</v>
      </c>
      <c r="L433" s="4">
        <v>0</v>
      </c>
      <c r="M433" s="4">
        <v>1</v>
      </c>
      <c r="N433" s="4">
        <v>0</v>
      </c>
      <c r="O433" s="4">
        <v>0</v>
      </c>
      <c r="P433" s="4">
        <v>1</v>
      </c>
      <c r="AC433" s="4">
        <v>0.79200000000000004</v>
      </c>
      <c r="AD433" s="4">
        <v>0.22740000000000002</v>
      </c>
      <c r="AE433" s="4">
        <f t="shared" si="12"/>
        <v>0.79200000000000004</v>
      </c>
      <c r="AF433" s="4">
        <f t="shared" si="12"/>
        <v>0.22740000000000002</v>
      </c>
      <c r="AG433" s="4">
        <f t="shared" si="13"/>
        <v>1.0194000000000001</v>
      </c>
      <c r="AH433" s="4">
        <f>(AG433-Table134[[#This Row],[Survived]])^2</f>
        <v>1.0391763600000001</v>
      </c>
    </row>
    <row r="434" spans="1:34" x14ac:dyDescent="0.3">
      <c r="A434" s="4">
        <v>1</v>
      </c>
      <c r="B434" s="4" t="s">
        <v>18</v>
      </c>
      <c r="C434" s="4">
        <v>2</v>
      </c>
      <c r="D434" s="4" t="s">
        <v>19</v>
      </c>
      <c r="E434" s="4">
        <v>32</v>
      </c>
      <c r="F434" s="4">
        <v>26</v>
      </c>
      <c r="G434" s="4">
        <v>1</v>
      </c>
      <c r="H434" s="4">
        <v>0</v>
      </c>
      <c r="I434" s="4">
        <v>0.4</v>
      </c>
      <c r="J434" s="4">
        <v>1.43</v>
      </c>
      <c r="K434" s="4">
        <v>0</v>
      </c>
      <c r="L434" s="4">
        <v>1</v>
      </c>
      <c r="M434" s="4">
        <v>1</v>
      </c>
      <c r="N434" s="4">
        <v>0</v>
      </c>
      <c r="O434" s="4">
        <v>1</v>
      </c>
      <c r="P434" s="4">
        <v>1</v>
      </c>
      <c r="AC434" s="4">
        <v>-6.7000000000000018E-2</v>
      </c>
      <c r="AD434" s="4">
        <v>-0.30880000000000002</v>
      </c>
      <c r="AE434" s="4">
        <f t="shared" si="12"/>
        <v>0</v>
      </c>
      <c r="AF434" s="4">
        <f t="shared" si="12"/>
        <v>0</v>
      </c>
      <c r="AG434" s="4">
        <f t="shared" si="13"/>
        <v>0</v>
      </c>
      <c r="AH434" s="4">
        <f>(AG434-Table134[[#This Row],[Survived]])^2</f>
        <v>1</v>
      </c>
    </row>
    <row r="435" spans="1:34" x14ac:dyDescent="0.3">
      <c r="A435" s="4">
        <v>0</v>
      </c>
      <c r="B435" s="4" t="s">
        <v>20</v>
      </c>
      <c r="C435" s="4">
        <v>1</v>
      </c>
      <c r="D435" s="4" t="s">
        <v>19</v>
      </c>
      <c r="E435" s="4">
        <v>50</v>
      </c>
      <c r="F435" s="4">
        <v>106.425</v>
      </c>
      <c r="G435" s="4">
        <v>1</v>
      </c>
      <c r="H435" s="4">
        <v>0</v>
      </c>
      <c r="I435" s="4">
        <v>0.62</v>
      </c>
      <c r="J435" s="4">
        <v>2.0299999999999998</v>
      </c>
      <c r="K435" s="4">
        <v>1</v>
      </c>
      <c r="L435" s="4">
        <v>0</v>
      </c>
      <c r="M435" s="4">
        <v>0</v>
      </c>
      <c r="N435" s="4">
        <v>1</v>
      </c>
      <c r="O435" s="4">
        <v>1</v>
      </c>
      <c r="P435" s="4">
        <v>1</v>
      </c>
      <c r="AC435" s="4">
        <v>2.599999999999995E-2</v>
      </c>
      <c r="AD435" s="4">
        <v>-0.42779999999999996</v>
      </c>
      <c r="AE435" s="4">
        <f t="shared" si="12"/>
        <v>2.599999999999995E-2</v>
      </c>
      <c r="AF435" s="4">
        <f t="shared" si="12"/>
        <v>0</v>
      </c>
      <c r="AG435" s="4">
        <f t="shared" si="13"/>
        <v>2.599999999999995E-2</v>
      </c>
      <c r="AH435" s="4">
        <f>(AG435-Table134[[#This Row],[Survived]])^2</f>
        <v>6.7599999999999746E-4</v>
      </c>
    </row>
    <row r="436" spans="1:34" x14ac:dyDescent="0.3">
      <c r="A436" s="4">
        <v>0</v>
      </c>
      <c r="B436" s="4" t="s">
        <v>18</v>
      </c>
      <c r="C436" s="4">
        <v>1</v>
      </c>
      <c r="D436" s="4" t="s">
        <v>19</v>
      </c>
      <c r="E436" s="4">
        <v>64</v>
      </c>
      <c r="F436" s="4">
        <v>26</v>
      </c>
      <c r="G436" s="4">
        <v>0</v>
      </c>
      <c r="H436" s="4">
        <v>0</v>
      </c>
      <c r="I436" s="4">
        <v>0.8</v>
      </c>
      <c r="J436" s="4">
        <v>1.43</v>
      </c>
      <c r="K436" s="4">
        <v>1</v>
      </c>
      <c r="L436" s="4">
        <v>0</v>
      </c>
      <c r="M436" s="4">
        <v>1</v>
      </c>
      <c r="N436" s="4">
        <v>0</v>
      </c>
      <c r="O436" s="4">
        <v>1</v>
      </c>
      <c r="P436" s="4">
        <v>1</v>
      </c>
      <c r="AC436" s="4">
        <v>-0.57699999999999996</v>
      </c>
      <c r="AD436" s="4">
        <v>0.28120000000000001</v>
      </c>
      <c r="AE436" s="4">
        <f t="shared" si="12"/>
        <v>0</v>
      </c>
      <c r="AF436" s="4">
        <f t="shared" si="12"/>
        <v>0.28120000000000001</v>
      </c>
      <c r="AG436" s="4">
        <f t="shared" si="13"/>
        <v>0.28120000000000001</v>
      </c>
      <c r="AH436" s="4">
        <f>(AG436-Table134[[#This Row],[Survived]])^2</f>
        <v>7.9073440000000009E-2</v>
      </c>
    </row>
    <row r="437" spans="1:34" x14ac:dyDescent="0.3">
      <c r="A437" s="4">
        <v>1</v>
      </c>
      <c r="B437" s="4" t="s">
        <v>18</v>
      </c>
      <c r="C437" s="4">
        <v>2</v>
      </c>
      <c r="D437" s="4" t="s">
        <v>21</v>
      </c>
      <c r="E437" s="4">
        <v>19</v>
      </c>
      <c r="F437" s="4">
        <v>26</v>
      </c>
      <c r="G437" s="4">
        <v>1</v>
      </c>
      <c r="H437" s="4">
        <v>0</v>
      </c>
      <c r="I437" s="4">
        <v>0.24</v>
      </c>
      <c r="J437" s="4">
        <v>1.43</v>
      </c>
      <c r="K437" s="4">
        <v>0</v>
      </c>
      <c r="L437" s="4">
        <v>1</v>
      </c>
      <c r="M437" s="4">
        <v>1</v>
      </c>
      <c r="N437" s="4">
        <v>0</v>
      </c>
      <c r="O437" s="4">
        <v>0</v>
      </c>
      <c r="P437" s="4">
        <v>1</v>
      </c>
      <c r="AC437" s="4">
        <v>0.22899999999999995</v>
      </c>
      <c r="AD437" s="4">
        <v>-0.18480000000000002</v>
      </c>
      <c r="AE437" s="4">
        <f t="shared" si="12"/>
        <v>0.22899999999999995</v>
      </c>
      <c r="AF437" s="4">
        <f t="shared" si="12"/>
        <v>0</v>
      </c>
      <c r="AG437" s="4">
        <f t="shared" si="13"/>
        <v>0.22899999999999995</v>
      </c>
      <c r="AH437" s="4">
        <f>(AG437-Table134[[#This Row],[Survived]])^2</f>
        <v>0.594441</v>
      </c>
    </row>
    <row r="438" spans="1:34" x14ac:dyDescent="0.3">
      <c r="A438" s="4">
        <v>0</v>
      </c>
      <c r="B438" s="4" t="s">
        <v>18</v>
      </c>
      <c r="C438" s="4">
        <v>3</v>
      </c>
      <c r="D438" s="4" t="s">
        <v>19</v>
      </c>
      <c r="E438" s="4">
        <v>33</v>
      </c>
      <c r="F438" s="4">
        <v>20.524999999999999</v>
      </c>
      <c r="G438" s="4">
        <v>1</v>
      </c>
      <c r="H438" s="4">
        <v>1</v>
      </c>
      <c r="I438" s="4">
        <v>0.41</v>
      </c>
      <c r="J438" s="4">
        <v>1.33</v>
      </c>
      <c r="K438" s="4">
        <v>0</v>
      </c>
      <c r="L438" s="4">
        <v>0</v>
      </c>
      <c r="M438" s="4">
        <v>1</v>
      </c>
      <c r="N438" s="4">
        <v>0</v>
      </c>
      <c r="O438" s="4">
        <v>1</v>
      </c>
      <c r="P438" s="4">
        <v>1</v>
      </c>
      <c r="AC438" s="4">
        <v>-0.36549999999999999</v>
      </c>
      <c r="AD438" s="4">
        <v>6.0699999999999955E-2</v>
      </c>
      <c r="AE438" s="4">
        <f t="shared" si="12"/>
        <v>0</v>
      </c>
      <c r="AF438" s="4">
        <f t="shared" si="12"/>
        <v>6.0699999999999955E-2</v>
      </c>
      <c r="AG438" s="4">
        <f t="shared" si="13"/>
        <v>6.0699999999999955E-2</v>
      </c>
      <c r="AH438" s="4">
        <f>(AG438-Table134[[#This Row],[Survived]])^2</f>
        <v>3.6844899999999947E-3</v>
      </c>
    </row>
    <row r="439" spans="1:34" x14ac:dyDescent="0.3">
      <c r="A439" s="4">
        <v>1</v>
      </c>
      <c r="B439" s="4" t="s">
        <v>18</v>
      </c>
      <c r="C439" s="4">
        <v>2</v>
      </c>
      <c r="D439" s="4" t="s">
        <v>19</v>
      </c>
      <c r="E439" s="4">
        <v>8</v>
      </c>
      <c r="F439" s="4">
        <v>36.75</v>
      </c>
      <c r="G439" s="4">
        <v>1</v>
      </c>
      <c r="H439" s="4">
        <v>1</v>
      </c>
      <c r="I439" s="4">
        <v>0.1</v>
      </c>
      <c r="J439" s="4">
        <v>1.58</v>
      </c>
      <c r="K439" s="4">
        <v>0</v>
      </c>
      <c r="L439" s="4">
        <v>1</v>
      </c>
      <c r="M439" s="4">
        <v>1</v>
      </c>
      <c r="N439" s="4">
        <v>0</v>
      </c>
      <c r="O439" s="4">
        <v>1</v>
      </c>
      <c r="P439" s="4">
        <v>1</v>
      </c>
      <c r="AC439" s="4">
        <v>-0.16700000000000001</v>
      </c>
      <c r="AD439" s="4">
        <v>-0.29780000000000001</v>
      </c>
      <c r="AE439" s="4">
        <f t="shared" si="12"/>
        <v>0</v>
      </c>
      <c r="AF439" s="4">
        <f t="shared" si="12"/>
        <v>0</v>
      </c>
      <c r="AG439" s="4">
        <f t="shared" si="13"/>
        <v>0</v>
      </c>
      <c r="AH439" s="4">
        <f>(AG439-Table134[[#This Row],[Survived]])^2</f>
        <v>1</v>
      </c>
    </row>
    <row r="440" spans="1:34" x14ac:dyDescent="0.3">
      <c r="A440" s="4">
        <v>1</v>
      </c>
      <c r="B440" s="4" t="s">
        <v>20</v>
      </c>
      <c r="C440" s="4">
        <v>1</v>
      </c>
      <c r="D440" s="4" t="s">
        <v>19</v>
      </c>
      <c r="E440" s="4">
        <v>17</v>
      </c>
      <c r="F440" s="4">
        <v>110.88330000000001</v>
      </c>
      <c r="G440" s="4">
        <v>0</v>
      </c>
      <c r="H440" s="4">
        <v>2</v>
      </c>
      <c r="I440" s="4">
        <v>0.21</v>
      </c>
      <c r="J440" s="4">
        <v>2.0499999999999998</v>
      </c>
      <c r="K440" s="4">
        <v>1</v>
      </c>
      <c r="L440" s="4">
        <v>0</v>
      </c>
      <c r="M440" s="4">
        <v>0</v>
      </c>
      <c r="N440" s="4">
        <v>1</v>
      </c>
      <c r="O440" s="4">
        <v>1</v>
      </c>
      <c r="P440" s="4">
        <v>1</v>
      </c>
      <c r="AC440" s="4">
        <v>-0.48350000000000004</v>
      </c>
      <c r="AD440" s="4">
        <v>-0.28449999999999992</v>
      </c>
      <c r="AE440" s="4">
        <f t="shared" si="12"/>
        <v>0</v>
      </c>
      <c r="AF440" s="4">
        <f t="shared" si="12"/>
        <v>0</v>
      </c>
      <c r="AG440" s="4">
        <f t="shared" si="13"/>
        <v>0</v>
      </c>
      <c r="AH440" s="4">
        <f>(AG440-Table134[[#This Row],[Survived]])^2</f>
        <v>1</v>
      </c>
    </row>
    <row r="441" spans="1:34" x14ac:dyDescent="0.3">
      <c r="A441" s="4">
        <v>0</v>
      </c>
      <c r="B441" s="4" t="s">
        <v>18</v>
      </c>
      <c r="C441" s="4">
        <v>2</v>
      </c>
      <c r="D441" s="4" t="s">
        <v>19</v>
      </c>
      <c r="E441" s="4">
        <v>27</v>
      </c>
      <c r="F441" s="4">
        <v>26</v>
      </c>
      <c r="G441" s="4">
        <v>0</v>
      </c>
      <c r="H441" s="4">
        <v>0</v>
      </c>
      <c r="I441" s="4">
        <v>0.34</v>
      </c>
      <c r="J441" s="4">
        <v>1.43</v>
      </c>
      <c r="K441" s="4">
        <v>0</v>
      </c>
      <c r="L441" s="4">
        <v>1</v>
      </c>
      <c r="M441" s="4">
        <v>1</v>
      </c>
      <c r="N441" s="4">
        <v>0</v>
      </c>
      <c r="O441" s="4">
        <v>1</v>
      </c>
      <c r="P441" s="4">
        <v>1</v>
      </c>
      <c r="AC441" s="4">
        <v>-0.38599999999999995</v>
      </c>
      <c r="AD441" s="4">
        <v>-0.31979999999999992</v>
      </c>
      <c r="AE441" s="4">
        <f t="shared" si="12"/>
        <v>0</v>
      </c>
      <c r="AF441" s="4">
        <f t="shared" si="12"/>
        <v>0</v>
      </c>
      <c r="AG441" s="4">
        <f t="shared" si="13"/>
        <v>0</v>
      </c>
      <c r="AH441" s="4">
        <f>(AG441-Table134[[#This Row],[Survived]])^2</f>
        <v>0</v>
      </c>
    </row>
    <row r="442" spans="1:34" x14ac:dyDescent="0.3">
      <c r="A442" s="4">
        <v>1</v>
      </c>
      <c r="B442" s="4" t="s">
        <v>20</v>
      </c>
      <c r="C442" s="4">
        <v>3</v>
      </c>
      <c r="D442" s="4" t="s">
        <v>19</v>
      </c>
      <c r="E442" s="4">
        <v>22</v>
      </c>
      <c r="F442" s="4">
        <v>7.2249999999999996</v>
      </c>
      <c r="G442" s="4">
        <v>0</v>
      </c>
      <c r="H442" s="4">
        <v>0</v>
      </c>
      <c r="I442" s="4">
        <v>0.28000000000000003</v>
      </c>
      <c r="J442" s="4">
        <v>0.92</v>
      </c>
      <c r="K442" s="4">
        <v>0</v>
      </c>
      <c r="L442" s="4">
        <v>0</v>
      </c>
      <c r="M442" s="4">
        <v>0</v>
      </c>
      <c r="N442" s="4">
        <v>1</v>
      </c>
      <c r="O442" s="4">
        <v>1</v>
      </c>
      <c r="P442" s="4">
        <v>1</v>
      </c>
      <c r="AC442" s="4">
        <v>-0.40599999999999997</v>
      </c>
      <c r="AD442" s="4">
        <v>-0.58919999999999995</v>
      </c>
      <c r="AE442" s="4">
        <f t="shared" si="12"/>
        <v>0</v>
      </c>
      <c r="AF442" s="4">
        <f t="shared" si="12"/>
        <v>0</v>
      </c>
      <c r="AG442" s="4">
        <f t="shared" si="13"/>
        <v>0</v>
      </c>
      <c r="AH442" s="4">
        <f>(AG442-Table134[[#This Row],[Survived]])^2</f>
        <v>1</v>
      </c>
    </row>
    <row r="443" spans="1:34" x14ac:dyDescent="0.3">
      <c r="A443" s="4">
        <v>1</v>
      </c>
      <c r="B443" s="4" t="s">
        <v>18</v>
      </c>
      <c r="C443" s="4">
        <v>3</v>
      </c>
      <c r="D443" s="4" t="s">
        <v>21</v>
      </c>
      <c r="E443" s="4">
        <v>22</v>
      </c>
      <c r="F443" s="4">
        <v>7.7750000000000004</v>
      </c>
      <c r="G443" s="4">
        <v>0</v>
      </c>
      <c r="H443" s="4">
        <v>0</v>
      </c>
      <c r="I443" s="4">
        <v>0.28000000000000003</v>
      </c>
      <c r="J443" s="4">
        <v>0.94</v>
      </c>
      <c r="K443" s="4">
        <v>0</v>
      </c>
      <c r="L443" s="4">
        <v>0</v>
      </c>
      <c r="M443" s="4">
        <v>1</v>
      </c>
      <c r="N443" s="4">
        <v>0</v>
      </c>
      <c r="O443" s="4">
        <v>0</v>
      </c>
      <c r="P443" s="4">
        <v>1</v>
      </c>
      <c r="AC443" s="4">
        <v>-0.34399999999999997</v>
      </c>
      <c r="AD443" s="4">
        <v>0.12759999999999999</v>
      </c>
      <c r="AE443" s="4">
        <f t="shared" si="12"/>
        <v>0</v>
      </c>
      <c r="AF443" s="4">
        <f t="shared" si="12"/>
        <v>0.12759999999999999</v>
      </c>
      <c r="AG443" s="4">
        <f t="shared" si="13"/>
        <v>0.12759999999999999</v>
      </c>
      <c r="AH443" s="4">
        <f>(AG443-Table134[[#This Row],[Survived]])^2</f>
        <v>0.76108176000000016</v>
      </c>
    </row>
    <row r="444" spans="1:34" x14ac:dyDescent="0.3">
      <c r="A444" s="4">
        <v>0</v>
      </c>
      <c r="B444" s="4" t="s">
        <v>18</v>
      </c>
      <c r="C444" s="4">
        <v>1</v>
      </c>
      <c r="D444" s="4" t="s">
        <v>19</v>
      </c>
      <c r="E444" s="4">
        <v>62</v>
      </c>
      <c r="F444" s="4">
        <v>26.55</v>
      </c>
      <c r="G444" s="4">
        <v>0</v>
      </c>
      <c r="H444" s="4">
        <v>0</v>
      </c>
      <c r="I444" s="4">
        <v>0.78</v>
      </c>
      <c r="J444" s="4">
        <v>1.44</v>
      </c>
      <c r="K444" s="4">
        <v>1</v>
      </c>
      <c r="L444" s="4">
        <v>0</v>
      </c>
      <c r="M444" s="4">
        <v>1</v>
      </c>
      <c r="N444" s="4">
        <v>0</v>
      </c>
      <c r="O444" s="4">
        <v>1</v>
      </c>
      <c r="P444" s="4">
        <v>1</v>
      </c>
      <c r="AC444" s="4">
        <v>-0.57899999999999996</v>
      </c>
      <c r="AD444" s="4">
        <v>0.27259999999999995</v>
      </c>
      <c r="AE444" s="4">
        <f t="shared" si="12"/>
        <v>0</v>
      </c>
      <c r="AF444" s="4">
        <f t="shared" si="12"/>
        <v>0.27259999999999995</v>
      </c>
      <c r="AG444" s="4">
        <f t="shared" si="13"/>
        <v>0.27259999999999995</v>
      </c>
      <c r="AH444" s="4">
        <f>(AG444-Table134[[#This Row],[Survived]])^2</f>
        <v>7.4310759999999976E-2</v>
      </c>
    </row>
    <row r="445" spans="1:34" x14ac:dyDescent="0.3">
      <c r="A445" s="4">
        <v>1</v>
      </c>
      <c r="B445" s="4" t="s">
        <v>20</v>
      </c>
      <c r="C445" s="4">
        <v>1</v>
      </c>
      <c r="D445" s="4" t="s">
        <v>21</v>
      </c>
      <c r="E445" s="4">
        <v>48</v>
      </c>
      <c r="F445" s="4">
        <v>39.6</v>
      </c>
      <c r="G445" s="4">
        <v>1</v>
      </c>
      <c r="H445" s="4">
        <v>0</v>
      </c>
      <c r="I445" s="4">
        <v>0.6</v>
      </c>
      <c r="J445" s="4">
        <v>1.61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v>1</v>
      </c>
      <c r="AC445" s="4">
        <v>0.30100000000000005</v>
      </c>
      <c r="AD445" s="4">
        <v>-0.18760000000000002</v>
      </c>
      <c r="AE445" s="4">
        <f t="shared" si="12"/>
        <v>0.30100000000000005</v>
      </c>
      <c r="AF445" s="4">
        <f t="shared" si="12"/>
        <v>0</v>
      </c>
      <c r="AG445" s="4">
        <f t="shared" si="13"/>
        <v>0.30100000000000005</v>
      </c>
      <c r="AH445" s="4">
        <f>(AG445-Table134[[#This Row],[Survived]])^2</f>
        <v>0.48860099999999995</v>
      </c>
    </row>
    <row r="446" spans="1:34" x14ac:dyDescent="0.3">
      <c r="A446" s="4">
        <v>1</v>
      </c>
      <c r="B446" s="4" t="s">
        <v>18</v>
      </c>
      <c r="C446" s="4">
        <v>1</v>
      </c>
      <c r="D446" s="4" t="s">
        <v>21</v>
      </c>
      <c r="E446" s="4">
        <v>39</v>
      </c>
      <c r="F446" s="4">
        <v>79.650000000000006</v>
      </c>
      <c r="G446" s="4">
        <v>1</v>
      </c>
      <c r="H446" s="4">
        <v>1</v>
      </c>
      <c r="I446" s="4">
        <v>0.49</v>
      </c>
      <c r="J446" s="4">
        <v>1.91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4">
        <v>1</v>
      </c>
      <c r="AC446" s="4">
        <v>-1.5500000000000031E-2</v>
      </c>
      <c r="AD446" s="4">
        <v>0.40590000000000004</v>
      </c>
      <c r="AE446" s="4">
        <f t="shared" si="12"/>
        <v>0</v>
      </c>
      <c r="AF446" s="4">
        <f t="shared" si="12"/>
        <v>0.40590000000000004</v>
      </c>
      <c r="AG446" s="4">
        <f t="shared" si="13"/>
        <v>0.40590000000000004</v>
      </c>
      <c r="AH446" s="4">
        <f>(AG446-Table134[[#This Row],[Survived]])^2</f>
        <v>0.35295480999999995</v>
      </c>
    </row>
    <row r="447" spans="1:34" x14ac:dyDescent="0.3">
      <c r="A447" s="4">
        <v>1</v>
      </c>
      <c r="B447" s="4" t="s">
        <v>18</v>
      </c>
      <c r="C447" s="4">
        <v>3</v>
      </c>
      <c r="D447" s="4" t="s">
        <v>21</v>
      </c>
      <c r="E447" s="4">
        <v>36</v>
      </c>
      <c r="F447" s="4">
        <v>17.399999999999999</v>
      </c>
      <c r="G447" s="4">
        <v>1</v>
      </c>
      <c r="H447" s="4">
        <v>0</v>
      </c>
      <c r="I447" s="4">
        <v>0.45</v>
      </c>
      <c r="J447" s="4">
        <v>1.26</v>
      </c>
      <c r="K447" s="4">
        <v>0</v>
      </c>
      <c r="L447" s="4">
        <v>0</v>
      </c>
      <c r="M447" s="4">
        <v>1</v>
      </c>
      <c r="N447" s="4">
        <v>0</v>
      </c>
      <c r="O447" s="4">
        <v>0</v>
      </c>
      <c r="P447" s="4">
        <v>1</v>
      </c>
      <c r="AC447" s="4">
        <v>2.3500000000000059E-2</v>
      </c>
      <c r="AD447" s="4">
        <v>0.12589999999999998</v>
      </c>
      <c r="AE447" s="4">
        <f t="shared" si="12"/>
        <v>2.3500000000000059E-2</v>
      </c>
      <c r="AF447" s="4">
        <f t="shared" si="12"/>
        <v>0.12589999999999998</v>
      </c>
      <c r="AG447" s="4">
        <f t="shared" si="13"/>
        <v>0.14940000000000003</v>
      </c>
      <c r="AH447" s="4">
        <f>(AG447-Table134[[#This Row],[Survived]])^2</f>
        <v>0.72352036000000008</v>
      </c>
    </row>
    <row r="448" spans="1:34" x14ac:dyDescent="0.3">
      <c r="A448" s="4">
        <v>0</v>
      </c>
      <c r="B448" s="4" t="s">
        <v>18</v>
      </c>
      <c r="C448" s="4">
        <v>3</v>
      </c>
      <c r="D448" s="4" t="s">
        <v>19</v>
      </c>
      <c r="E448" s="4">
        <v>40</v>
      </c>
      <c r="F448" s="4">
        <v>7.8958000000000004</v>
      </c>
      <c r="G448" s="4">
        <v>0</v>
      </c>
      <c r="H448" s="4">
        <v>0</v>
      </c>
      <c r="I448" s="4">
        <v>0.5</v>
      </c>
      <c r="J448" s="4">
        <v>0.95</v>
      </c>
      <c r="K448" s="4">
        <v>0</v>
      </c>
      <c r="L448" s="4">
        <v>0</v>
      </c>
      <c r="M448" s="4">
        <v>1</v>
      </c>
      <c r="N448" s="4">
        <v>0</v>
      </c>
      <c r="O448" s="4">
        <v>1</v>
      </c>
      <c r="P448" s="4">
        <v>1</v>
      </c>
      <c r="AC448" s="4">
        <v>-0.63</v>
      </c>
      <c r="AD448" s="4">
        <v>2.3E-2</v>
      </c>
      <c r="AE448" s="4">
        <f t="shared" si="12"/>
        <v>0</v>
      </c>
      <c r="AF448" s="4">
        <f t="shared" si="12"/>
        <v>2.3E-2</v>
      </c>
      <c r="AG448" s="4">
        <f t="shared" si="13"/>
        <v>2.3E-2</v>
      </c>
      <c r="AH448" s="4">
        <f>(AG448-Table134[[#This Row],[Survived]])^2</f>
        <v>5.2899999999999996E-4</v>
      </c>
    </row>
    <row r="449" spans="1:34" x14ac:dyDescent="0.3">
      <c r="A449" s="4">
        <v>0</v>
      </c>
      <c r="B449" s="4" t="s">
        <v>18</v>
      </c>
      <c r="C449" s="4">
        <v>2</v>
      </c>
      <c r="D449" s="4" t="s">
        <v>19</v>
      </c>
      <c r="E449" s="4">
        <v>28</v>
      </c>
      <c r="F449" s="4">
        <v>13.5</v>
      </c>
      <c r="G449" s="4">
        <v>0</v>
      </c>
      <c r="H449" s="4">
        <v>0</v>
      </c>
      <c r="I449" s="4">
        <v>0.35</v>
      </c>
      <c r="J449" s="4">
        <v>1.1599999999999999</v>
      </c>
      <c r="K449" s="4">
        <v>0</v>
      </c>
      <c r="L449" s="4">
        <v>1</v>
      </c>
      <c r="M449" s="4">
        <v>1</v>
      </c>
      <c r="N449" s="4">
        <v>0</v>
      </c>
      <c r="O449" s="4">
        <v>1</v>
      </c>
      <c r="P449" s="4">
        <v>1</v>
      </c>
      <c r="AC449" s="4">
        <v>-0.41150000000000003</v>
      </c>
      <c r="AD449" s="4">
        <v>-0.27310000000000001</v>
      </c>
      <c r="AE449" s="4">
        <f t="shared" si="12"/>
        <v>0</v>
      </c>
      <c r="AF449" s="4">
        <f t="shared" si="12"/>
        <v>0</v>
      </c>
      <c r="AG449" s="4">
        <f t="shared" si="13"/>
        <v>0</v>
      </c>
      <c r="AH449" s="4">
        <f>(AG449-Table134[[#This Row],[Survived]])^2</f>
        <v>0</v>
      </c>
    </row>
    <row r="450" spans="1:34" x14ac:dyDescent="0.3">
      <c r="A450" s="4">
        <v>0</v>
      </c>
      <c r="B450" s="4" t="s">
        <v>18</v>
      </c>
      <c r="C450" s="4">
        <v>3</v>
      </c>
      <c r="D450" s="4" t="s">
        <v>19</v>
      </c>
      <c r="E450" s="4">
        <v>24</v>
      </c>
      <c r="F450" s="4">
        <v>24.15</v>
      </c>
      <c r="G450" s="4">
        <v>2</v>
      </c>
      <c r="H450" s="4">
        <v>0</v>
      </c>
      <c r="I450" s="4">
        <v>0.3</v>
      </c>
      <c r="J450" s="4">
        <v>1.4</v>
      </c>
      <c r="K450" s="4">
        <v>0</v>
      </c>
      <c r="L450" s="4">
        <v>0</v>
      </c>
      <c r="M450" s="4">
        <v>1</v>
      </c>
      <c r="N450" s="4">
        <v>0</v>
      </c>
      <c r="O450" s="4">
        <v>1</v>
      </c>
      <c r="P450" s="4">
        <v>1</v>
      </c>
      <c r="AC450" s="4">
        <v>5.0000000000000426E-3</v>
      </c>
      <c r="AD450" s="4">
        <v>-0.13899999999999998</v>
      </c>
      <c r="AE450" s="4">
        <f t="shared" si="12"/>
        <v>5.0000000000000426E-3</v>
      </c>
      <c r="AF450" s="4">
        <f t="shared" si="12"/>
        <v>0</v>
      </c>
      <c r="AG450" s="4">
        <f t="shared" si="13"/>
        <v>5.0000000000000426E-3</v>
      </c>
      <c r="AH450" s="4">
        <f>(AG450-Table134[[#This Row],[Survived]])^2</f>
        <v>2.5000000000000425E-5</v>
      </c>
    </row>
    <row r="451" spans="1:34" x14ac:dyDescent="0.3">
      <c r="A451" s="4">
        <v>0</v>
      </c>
      <c r="B451" s="4" t="s">
        <v>18</v>
      </c>
      <c r="C451" s="4">
        <v>3</v>
      </c>
      <c r="D451" s="4" t="s">
        <v>19</v>
      </c>
      <c r="E451" s="4">
        <v>19</v>
      </c>
      <c r="F451" s="4">
        <v>7.8958000000000004</v>
      </c>
      <c r="G451" s="4">
        <v>0</v>
      </c>
      <c r="H451" s="4">
        <v>0</v>
      </c>
      <c r="I451" s="4">
        <v>0.24</v>
      </c>
      <c r="J451" s="4">
        <v>0.95</v>
      </c>
      <c r="K451" s="4">
        <v>0</v>
      </c>
      <c r="L451" s="4">
        <v>0</v>
      </c>
      <c r="M451" s="4">
        <v>1</v>
      </c>
      <c r="N451" s="4">
        <v>0</v>
      </c>
      <c r="O451" s="4">
        <v>1</v>
      </c>
      <c r="P451" s="4">
        <v>1</v>
      </c>
      <c r="AC451" s="4">
        <v>-0.66900000000000004</v>
      </c>
      <c r="AD451" s="4">
        <v>-6.8000000000000005E-2</v>
      </c>
      <c r="AE451" s="4">
        <f t="shared" si="12"/>
        <v>0</v>
      </c>
      <c r="AF451" s="4">
        <f t="shared" si="12"/>
        <v>0</v>
      </c>
      <c r="AG451" s="4">
        <f t="shared" si="13"/>
        <v>0</v>
      </c>
      <c r="AH451" s="4">
        <f>(AG451-Table134[[#This Row],[Survived]])^2</f>
        <v>0</v>
      </c>
    </row>
    <row r="452" spans="1:34" x14ac:dyDescent="0.3">
      <c r="A452" s="4">
        <v>0</v>
      </c>
      <c r="B452" s="4" t="s">
        <v>18</v>
      </c>
      <c r="C452" s="4">
        <v>3</v>
      </c>
      <c r="D452" s="4" t="s">
        <v>21</v>
      </c>
      <c r="E452" s="4">
        <v>29</v>
      </c>
      <c r="F452" s="4">
        <v>21.074999999999999</v>
      </c>
      <c r="G452" s="4">
        <v>0</v>
      </c>
      <c r="H452" s="4">
        <v>4</v>
      </c>
      <c r="I452" s="4">
        <v>0.36</v>
      </c>
      <c r="J452" s="4">
        <v>1.34</v>
      </c>
      <c r="K452" s="4">
        <v>0</v>
      </c>
      <c r="L452" s="4">
        <v>0</v>
      </c>
      <c r="M452" s="4">
        <v>1</v>
      </c>
      <c r="N452" s="4">
        <v>0</v>
      </c>
      <c r="O452" s="4">
        <v>0</v>
      </c>
      <c r="P452" s="4">
        <v>1</v>
      </c>
      <c r="AC452" s="4">
        <v>-0.57200000000000006</v>
      </c>
      <c r="AD452" s="4">
        <v>0.65159999999999996</v>
      </c>
      <c r="AE452" s="4">
        <f t="shared" si="12"/>
        <v>0</v>
      </c>
      <c r="AF452" s="4">
        <f t="shared" si="12"/>
        <v>0.65159999999999996</v>
      </c>
      <c r="AG452" s="4">
        <f t="shared" si="13"/>
        <v>0.65159999999999996</v>
      </c>
      <c r="AH452" s="4">
        <f>(AG452-Table134[[#This Row],[Survived]])^2</f>
        <v>0.42458255999999994</v>
      </c>
    </row>
    <row r="453" spans="1:34" x14ac:dyDescent="0.3">
      <c r="A453" s="4">
        <v>1</v>
      </c>
      <c r="B453" s="4" t="s">
        <v>18</v>
      </c>
      <c r="C453" s="4">
        <v>3</v>
      </c>
      <c r="D453" s="4" t="s">
        <v>19</v>
      </c>
      <c r="E453" s="4">
        <v>32</v>
      </c>
      <c r="F453" s="4">
        <v>7.8541999999999996</v>
      </c>
      <c r="G453" s="4">
        <v>0</v>
      </c>
      <c r="H453" s="4">
        <v>0</v>
      </c>
      <c r="I453" s="4">
        <v>0.4</v>
      </c>
      <c r="J453" s="4">
        <v>0.95</v>
      </c>
      <c r="K453" s="4">
        <v>0</v>
      </c>
      <c r="L453" s="4">
        <v>0</v>
      </c>
      <c r="M453" s="4">
        <v>1</v>
      </c>
      <c r="N453" s="4">
        <v>0</v>
      </c>
      <c r="O453" s="4">
        <v>1</v>
      </c>
      <c r="P453" s="4">
        <v>1</v>
      </c>
      <c r="AC453" s="4">
        <v>-0.64500000000000002</v>
      </c>
      <c r="AD453" s="4">
        <v>-1.2000000000000004E-2</v>
      </c>
      <c r="AE453" s="4">
        <f t="shared" ref="AE453:AF516" si="14">IF(AC453&lt;0,0,AC453)</f>
        <v>0</v>
      </c>
      <c r="AF453" s="4">
        <f t="shared" si="14"/>
        <v>0</v>
      </c>
      <c r="AG453" s="4">
        <f t="shared" ref="AG453:AG516" si="15">AE453+AF453</f>
        <v>0</v>
      </c>
      <c r="AH453" s="4">
        <f>(AG453-Table134[[#This Row],[Survived]])^2</f>
        <v>1</v>
      </c>
    </row>
    <row r="454" spans="1:34" x14ac:dyDescent="0.3">
      <c r="A454" s="4">
        <v>1</v>
      </c>
      <c r="B454" s="4" t="s">
        <v>18</v>
      </c>
      <c r="C454" s="4">
        <v>2</v>
      </c>
      <c r="D454" s="4" t="s">
        <v>19</v>
      </c>
      <c r="E454" s="4">
        <v>62</v>
      </c>
      <c r="F454" s="4">
        <v>10.5</v>
      </c>
      <c r="G454" s="4">
        <v>0</v>
      </c>
      <c r="H454" s="4">
        <v>0</v>
      </c>
      <c r="I454" s="4">
        <v>0.78</v>
      </c>
      <c r="J454" s="4">
        <v>1.06</v>
      </c>
      <c r="K454" s="4">
        <v>0</v>
      </c>
      <c r="L454" s="4">
        <v>1</v>
      </c>
      <c r="M454" s="4">
        <v>1</v>
      </c>
      <c r="N454" s="4">
        <v>0</v>
      </c>
      <c r="O454" s="4">
        <v>1</v>
      </c>
      <c r="P454" s="4">
        <v>1</v>
      </c>
      <c r="AC454" s="4">
        <v>-0.35699999999999998</v>
      </c>
      <c r="AD454" s="4">
        <v>-0.10660000000000003</v>
      </c>
      <c r="AE454" s="4">
        <f t="shared" si="14"/>
        <v>0</v>
      </c>
      <c r="AF454" s="4">
        <f t="shared" si="14"/>
        <v>0</v>
      </c>
      <c r="AG454" s="4">
        <f t="shared" si="15"/>
        <v>0</v>
      </c>
      <c r="AH454" s="4">
        <f>(AG454-Table134[[#This Row],[Survived]])^2</f>
        <v>1</v>
      </c>
    </row>
    <row r="455" spans="1:34" x14ac:dyDescent="0.3">
      <c r="A455" s="4">
        <v>1</v>
      </c>
      <c r="B455" s="4" t="s">
        <v>18</v>
      </c>
      <c r="C455" s="4">
        <v>1</v>
      </c>
      <c r="D455" s="4" t="s">
        <v>21</v>
      </c>
      <c r="E455" s="4">
        <v>53</v>
      </c>
      <c r="F455" s="4">
        <v>51.479199999999999</v>
      </c>
      <c r="G455" s="4">
        <v>2</v>
      </c>
      <c r="H455" s="4">
        <v>0</v>
      </c>
      <c r="I455" s="4">
        <v>0.66</v>
      </c>
      <c r="J455" s="4">
        <v>1.72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4">
        <v>1</v>
      </c>
      <c r="AC455" s="4">
        <v>0.371</v>
      </c>
      <c r="AD455" s="4">
        <v>0.34580000000000005</v>
      </c>
      <c r="AE455" s="4">
        <f t="shared" si="14"/>
        <v>0.371</v>
      </c>
      <c r="AF455" s="4">
        <f t="shared" si="14"/>
        <v>0.34580000000000005</v>
      </c>
      <c r="AG455" s="4">
        <f t="shared" si="15"/>
        <v>0.7168000000000001</v>
      </c>
      <c r="AH455" s="4">
        <f>(AG455-Table134[[#This Row],[Survived]])^2</f>
        <v>8.0202239999999939E-2</v>
      </c>
    </row>
    <row r="456" spans="1:34" x14ac:dyDescent="0.3">
      <c r="A456" s="4">
        <v>1</v>
      </c>
      <c r="B456" s="4" t="s">
        <v>18</v>
      </c>
      <c r="C456" s="4">
        <v>1</v>
      </c>
      <c r="D456" s="4" t="s">
        <v>19</v>
      </c>
      <c r="E456" s="4">
        <v>36</v>
      </c>
      <c r="F456" s="4">
        <v>26.387499999999999</v>
      </c>
      <c r="G456" s="4">
        <v>0</v>
      </c>
      <c r="H456" s="4">
        <v>0</v>
      </c>
      <c r="I456" s="4">
        <v>0.45</v>
      </c>
      <c r="J456" s="4">
        <v>1.44</v>
      </c>
      <c r="K456" s="4">
        <v>1</v>
      </c>
      <c r="L456" s="4">
        <v>0</v>
      </c>
      <c r="M456" s="4">
        <v>1</v>
      </c>
      <c r="N456" s="4">
        <v>0</v>
      </c>
      <c r="O456" s="4">
        <v>1</v>
      </c>
      <c r="P456" s="4">
        <v>1</v>
      </c>
      <c r="AC456" s="4">
        <v>-0.62850000000000006</v>
      </c>
      <c r="AD456" s="4">
        <v>0.15709999999999999</v>
      </c>
      <c r="AE456" s="4">
        <f t="shared" si="14"/>
        <v>0</v>
      </c>
      <c r="AF456" s="4">
        <f t="shared" si="14"/>
        <v>0.15709999999999999</v>
      </c>
      <c r="AG456" s="4">
        <f t="shared" si="15"/>
        <v>0.15709999999999999</v>
      </c>
      <c r="AH456" s="4">
        <f>(AG456-Table134[[#This Row],[Survived]])^2</f>
        <v>0.71048040999999995</v>
      </c>
    </row>
    <row r="457" spans="1:34" x14ac:dyDescent="0.3">
      <c r="A457" s="4">
        <v>0</v>
      </c>
      <c r="B457" s="4" t="s">
        <v>18</v>
      </c>
      <c r="C457" s="4">
        <v>3</v>
      </c>
      <c r="D457" s="4" t="s">
        <v>19</v>
      </c>
      <c r="E457" s="4">
        <v>16</v>
      </c>
      <c r="F457" s="4">
        <v>8.0500000000000007</v>
      </c>
      <c r="G457" s="4">
        <v>0</v>
      </c>
      <c r="H457" s="4">
        <v>0</v>
      </c>
      <c r="I457" s="4">
        <v>0.2</v>
      </c>
      <c r="J457" s="4">
        <v>0.96</v>
      </c>
      <c r="K457" s="4">
        <v>0</v>
      </c>
      <c r="L457" s="4">
        <v>0</v>
      </c>
      <c r="M457" s="4">
        <v>1</v>
      </c>
      <c r="N457" s="4">
        <v>0</v>
      </c>
      <c r="O457" s="4">
        <v>1</v>
      </c>
      <c r="P457" s="4">
        <v>1</v>
      </c>
      <c r="AC457" s="4">
        <v>-0.67399999999999993</v>
      </c>
      <c r="AD457" s="4">
        <v>-8.359999999999998E-2</v>
      </c>
      <c r="AE457" s="4">
        <f t="shared" si="14"/>
        <v>0</v>
      </c>
      <c r="AF457" s="4">
        <f t="shared" si="14"/>
        <v>0</v>
      </c>
      <c r="AG457" s="4">
        <f t="shared" si="15"/>
        <v>0</v>
      </c>
      <c r="AH457" s="4">
        <f>(AG457-Table134[[#This Row],[Survived]])^2</f>
        <v>0</v>
      </c>
    </row>
    <row r="458" spans="1:34" x14ac:dyDescent="0.3">
      <c r="A458" s="4">
        <v>0</v>
      </c>
      <c r="B458" s="4" t="s">
        <v>18</v>
      </c>
      <c r="C458" s="4">
        <v>3</v>
      </c>
      <c r="D458" s="4" t="s">
        <v>19</v>
      </c>
      <c r="E458" s="4">
        <v>19</v>
      </c>
      <c r="F458" s="4">
        <v>14.5</v>
      </c>
      <c r="G458" s="4">
        <v>0</v>
      </c>
      <c r="H458" s="4">
        <v>0</v>
      </c>
      <c r="I458" s="4">
        <v>0.24</v>
      </c>
      <c r="J458" s="4">
        <v>1.19</v>
      </c>
      <c r="K458" s="4">
        <v>0</v>
      </c>
      <c r="L458" s="4">
        <v>0</v>
      </c>
      <c r="M458" s="4">
        <v>1</v>
      </c>
      <c r="N458" s="4">
        <v>0</v>
      </c>
      <c r="O458" s="4">
        <v>1</v>
      </c>
      <c r="P458" s="4">
        <v>1</v>
      </c>
      <c r="AC458" s="4">
        <v>-0.64500000000000002</v>
      </c>
      <c r="AD458" s="4">
        <v>-0.10639999999999999</v>
      </c>
      <c r="AE458" s="4">
        <f t="shared" si="14"/>
        <v>0</v>
      </c>
      <c r="AF458" s="4">
        <f t="shared" si="14"/>
        <v>0</v>
      </c>
      <c r="AG458" s="4">
        <f t="shared" si="15"/>
        <v>0</v>
      </c>
      <c r="AH458" s="4">
        <f>(AG458-Table134[[#This Row],[Survived]])^2</f>
        <v>0</v>
      </c>
    </row>
    <row r="459" spans="1:34" x14ac:dyDescent="0.3">
      <c r="A459" s="4">
        <v>1</v>
      </c>
      <c r="B459" s="4" t="s">
        <v>18</v>
      </c>
      <c r="C459" s="4">
        <v>2</v>
      </c>
      <c r="D459" s="4" t="s">
        <v>21</v>
      </c>
      <c r="E459" s="4">
        <v>34</v>
      </c>
      <c r="F459" s="4">
        <v>13</v>
      </c>
      <c r="G459" s="4">
        <v>0</v>
      </c>
      <c r="H459" s="4">
        <v>0</v>
      </c>
      <c r="I459" s="4">
        <v>0.42</v>
      </c>
      <c r="J459" s="4">
        <v>1.1499999999999999</v>
      </c>
      <c r="K459" s="4">
        <v>0</v>
      </c>
      <c r="L459" s="4">
        <v>1</v>
      </c>
      <c r="M459" s="4">
        <v>1</v>
      </c>
      <c r="N459" s="4">
        <v>0</v>
      </c>
      <c r="O459" s="4">
        <v>0</v>
      </c>
      <c r="P459" s="4">
        <v>1</v>
      </c>
      <c r="AC459" s="4">
        <v>-8.1999999999999976E-2</v>
      </c>
      <c r="AD459" s="4">
        <v>-6.7000000000000004E-2</v>
      </c>
      <c r="AE459" s="4">
        <f t="shared" si="14"/>
        <v>0</v>
      </c>
      <c r="AF459" s="4">
        <f t="shared" si="14"/>
        <v>0</v>
      </c>
      <c r="AG459" s="4">
        <f t="shared" si="15"/>
        <v>0</v>
      </c>
      <c r="AH459" s="4">
        <f>(AG459-Table134[[#This Row],[Survived]])^2</f>
        <v>1</v>
      </c>
    </row>
    <row r="460" spans="1:34" x14ac:dyDescent="0.3">
      <c r="A460" s="4">
        <v>1</v>
      </c>
      <c r="B460" s="4" t="s">
        <v>18</v>
      </c>
      <c r="C460" s="4">
        <v>1</v>
      </c>
      <c r="D460" s="4" t="s">
        <v>21</v>
      </c>
      <c r="E460" s="4">
        <v>39</v>
      </c>
      <c r="F460" s="4">
        <v>55.9</v>
      </c>
      <c r="G460" s="4">
        <v>1</v>
      </c>
      <c r="H460" s="4">
        <v>0</v>
      </c>
      <c r="I460" s="4">
        <v>0.49</v>
      </c>
      <c r="J460" s="4">
        <v>1.76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4">
        <v>1</v>
      </c>
      <c r="AC460" s="4">
        <v>3.9499999999999966E-2</v>
      </c>
      <c r="AD460" s="4">
        <v>0.28989999999999999</v>
      </c>
      <c r="AE460" s="4">
        <f t="shared" si="14"/>
        <v>3.9499999999999966E-2</v>
      </c>
      <c r="AF460" s="4">
        <f t="shared" si="14"/>
        <v>0.28989999999999999</v>
      </c>
      <c r="AG460" s="4">
        <f t="shared" si="15"/>
        <v>0.32939999999999997</v>
      </c>
      <c r="AH460" s="4">
        <f>(AG460-Table134[[#This Row],[Survived]])^2</f>
        <v>0.44970436000000014</v>
      </c>
    </row>
    <row r="461" spans="1:34" x14ac:dyDescent="0.3">
      <c r="A461" s="4">
        <v>1</v>
      </c>
      <c r="B461" s="4" t="s">
        <v>18</v>
      </c>
      <c r="C461" s="4">
        <v>3</v>
      </c>
      <c r="D461" s="4" t="s">
        <v>19</v>
      </c>
      <c r="E461" s="4">
        <v>32</v>
      </c>
      <c r="F461" s="4">
        <v>7.9249999999999998</v>
      </c>
      <c r="G461" s="4">
        <v>0</v>
      </c>
      <c r="H461" s="4">
        <v>0</v>
      </c>
      <c r="I461" s="4">
        <v>0.4</v>
      </c>
      <c r="J461" s="4">
        <v>0.95</v>
      </c>
      <c r="K461" s="4">
        <v>0</v>
      </c>
      <c r="L461" s="4">
        <v>0</v>
      </c>
      <c r="M461" s="4">
        <v>1</v>
      </c>
      <c r="N461" s="4">
        <v>0</v>
      </c>
      <c r="O461" s="4">
        <v>1</v>
      </c>
      <c r="P461" s="4">
        <v>1</v>
      </c>
      <c r="AC461" s="4">
        <v>-0.64500000000000002</v>
      </c>
      <c r="AD461" s="4">
        <v>-1.2000000000000004E-2</v>
      </c>
      <c r="AE461" s="4">
        <f t="shared" si="14"/>
        <v>0</v>
      </c>
      <c r="AF461" s="4">
        <f t="shared" si="14"/>
        <v>0</v>
      </c>
      <c r="AG461" s="4">
        <f t="shared" si="15"/>
        <v>0</v>
      </c>
      <c r="AH461" s="4">
        <f>(AG461-Table134[[#This Row],[Survived]])^2</f>
        <v>1</v>
      </c>
    </row>
    <row r="462" spans="1:34" x14ac:dyDescent="0.3">
      <c r="A462" s="4">
        <v>1</v>
      </c>
      <c r="B462" s="4" t="s">
        <v>18</v>
      </c>
      <c r="C462" s="4">
        <v>2</v>
      </c>
      <c r="D462" s="4" t="s">
        <v>21</v>
      </c>
      <c r="E462" s="4">
        <v>25</v>
      </c>
      <c r="F462" s="4">
        <v>30</v>
      </c>
      <c r="G462" s="4">
        <v>1</v>
      </c>
      <c r="H462" s="4">
        <v>1</v>
      </c>
      <c r="I462" s="4">
        <v>0.31</v>
      </c>
      <c r="J462" s="4">
        <v>1.49</v>
      </c>
      <c r="K462" s="4">
        <v>0</v>
      </c>
      <c r="L462" s="4">
        <v>1</v>
      </c>
      <c r="M462" s="4">
        <v>1</v>
      </c>
      <c r="N462" s="4">
        <v>0</v>
      </c>
      <c r="O462" s="4">
        <v>0</v>
      </c>
      <c r="P462" s="4">
        <v>1</v>
      </c>
      <c r="AC462" s="4">
        <v>0.17549999999999996</v>
      </c>
      <c r="AD462" s="4">
        <v>-2.9900000000000003E-2</v>
      </c>
      <c r="AE462" s="4">
        <f t="shared" si="14"/>
        <v>0.17549999999999996</v>
      </c>
      <c r="AF462" s="4">
        <f t="shared" si="14"/>
        <v>0</v>
      </c>
      <c r="AG462" s="4">
        <f t="shared" si="15"/>
        <v>0.17549999999999996</v>
      </c>
      <c r="AH462" s="4">
        <f>(AG462-Table134[[#This Row],[Survived]])^2</f>
        <v>0.67980024999999999</v>
      </c>
    </row>
    <row r="463" spans="1:34" x14ac:dyDescent="0.3">
      <c r="A463" s="4">
        <v>1</v>
      </c>
      <c r="B463" s="4" t="s">
        <v>20</v>
      </c>
      <c r="C463" s="4">
        <v>1</v>
      </c>
      <c r="D463" s="4" t="s">
        <v>21</v>
      </c>
      <c r="E463" s="4">
        <v>39</v>
      </c>
      <c r="F463" s="4">
        <v>110.88330000000001</v>
      </c>
      <c r="G463" s="4">
        <v>1</v>
      </c>
      <c r="H463" s="4">
        <v>1</v>
      </c>
      <c r="I463" s="4">
        <v>0.49</v>
      </c>
      <c r="J463" s="4">
        <v>2.0499999999999998</v>
      </c>
      <c r="K463" s="4">
        <v>1</v>
      </c>
      <c r="L463" s="4">
        <v>0</v>
      </c>
      <c r="M463" s="4">
        <v>0</v>
      </c>
      <c r="N463" s="4">
        <v>1</v>
      </c>
      <c r="O463" s="4">
        <v>0</v>
      </c>
      <c r="P463" s="4">
        <v>1</v>
      </c>
      <c r="AC463" s="4">
        <v>0.25850000000000001</v>
      </c>
      <c r="AD463" s="4">
        <v>-0.15649999999999997</v>
      </c>
      <c r="AE463" s="4">
        <f t="shared" si="14"/>
        <v>0.25850000000000001</v>
      </c>
      <c r="AF463" s="4">
        <f t="shared" si="14"/>
        <v>0</v>
      </c>
      <c r="AG463" s="4">
        <f t="shared" si="15"/>
        <v>0.25850000000000001</v>
      </c>
      <c r="AH463" s="4">
        <f>(AG463-Table134[[#This Row],[Survived]])^2</f>
        <v>0.54982225000000007</v>
      </c>
    </row>
    <row r="464" spans="1:34" x14ac:dyDescent="0.3">
      <c r="A464" s="4">
        <v>0</v>
      </c>
      <c r="B464" s="4" t="s">
        <v>18</v>
      </c>
      <c r="C464" s="4">
        <v>2</v>
      </c>
      <c r="D464" s="4" t="s">
        <v>19</v>
      </c>
      <c r="E464" s="4">
        <v>54</v>
      </c>
      <c r="F464" s="4">
        <v>26</v>
      </c>
      <c r="G464" s="4">
        <v>0</v>
      </c>
      <c r="H464" s="4">
        <v>0</v>
      </c>
      <c r="I464" s="4">
        <v>0.68</v>
      </c>
      <c r="J464" s="4">
        <v>1.43</v>
      </c>
      <c r="K464" s="4">
        <v>0</v>
      </c>
      <c r="L464" s="4">
        <v>1</v>
      </c>
      <c r="M464" s="4">
        <v>1</v>
      </c>
      <c r="N464" s="4">
        <v>0</v>
      </c>
      <c r="O464" s="4">
        <v>1</v>
      </c>
      <c r="P464" s="4">
        <v>1</v>
      </c>
      <c r="AC464" s="4">
        <v>-0.33500000000000002</v>
      </c>
      <c r="AD464" s="4">
        <v>-0.20080000000000001</v>
      </c>
      <c r="AE464" s="4">
        <f t="shared" si="14"/>
        <v>0</v>
      </c>
      <c r="AF464" s="4">
        <f t="shared" si="14"/>
        <v>0</v>
      </c>
      <c r="AG464" s="4">
        <f t="shared" si="15"/>
        <v>0</v>
      </c>
      <c r="AH464" s="4">
        <f>(AG464-Table134[[#This Row],[Survived]])^2</f>
        <v>0</v>
      </c>
    </row>
    <row r="465" spans="1:34" x14ac:dyDescent="0.3">
      <c r="A465" s="4">
        <v>0</v>
      </c>
      <c r="B465" s="4" t="s">
        <v>20</v>
      </c>
      <c r="C465" s="4">
        <v>1</v>
      </c>
      <c r="D465" s="4" t="s">
        <v>19</v>
      </c>
      <c r="E465" s="4">
        <v>36</v>
      </c>
      <c r="F465" s="4">
        <v>40.125</v>
      </c>
      <c r="G465" s="4">
        <v>0</v>
      </c>
      <c r="H465" s="4">
        <v>0</v>
      </c>
      <c r="I465" s="4">
        <v>0.45</v>
      </c>
      <c r="J465" s="4">
        <v>1.61</v>
      </c>
      <c r="K465" s="4">
        <v>1</v>
      </c>
      <c r="L465" s="4">
        <v>0</v>
      </c>
      <c r="M465" s="4">
        <v>0</v>
      </c>
      <c r="N465" s="4">
        <v>1</v>
      </c>
      <c r="O465" s="4">
        <v>1</v>
      </c>
      <c r="P465" s="4">
        <v>1</v>
      </c>
      <c r="AC465" s="4">
        <v>-0.35149999999999992</v>
      </c>
      <c r="AD465" s="4">
        <v>-0.41009999999999996</v>
      </c>
      <c r="AE465" s="4">
        <f t="shared" si="14"/>
        <v>0</v>
      </c>
      <c r="AF465" s="4">
        <f t="shared" si="14"/>
        <v>0</v>
      </c>
      <c r="AG465" s="4">
        <f t="shared" si="15"/>
        <v>0</v>
      </c>
      <c r="AH465" s="4">
        <f>(AG465-Table134[[#This Row],[Survived]])^2</f>
        <v>0</v>
      </c>
    </row>
    <row r="466" spans="1:34" x14ac:dyDescent="0.3">
      <c r="A466" s="4">
        <v>1</v>
      </c>
      <c r="B466" s="4" t="s">
        <v>18</v>
      </c>
      <c r="C466" s="4">
        <v>1</v>
      </c>
      <c r="D466" s="4" t="s">
        <v>21</v>
      </c>
      <c r="E466" s="4">
        <v>18</v>
      </c>
      <c r="F466" s="4">
        <v>79.650000000000006</v>
      </c>
      <c r="G466" s="4">
        <v>0</v>
      </c>
      <c r="H466" s="4">
        <v>2</v>
      </c>
      <c r="I466" s="4">
        <v>0.23</v>
      </c>
      <c r="J466" s="4">
        <v>1.91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4">
        <v>1</v>
      </c>
      <c r="AC466" s="4">
        <v>-0.4345</v>
      </c>
      <c r="AD466" s="4">
        <v>0.46490000000000004</v>
      </c>
      <c r="AE466" s="4">
        <f t="shared" si="14"/>
        <v>0</v>
      </c>
      <c r="AF466" s="4">
        <f t="shared" si="14"/>
        <v>0.46490000000000004</v>
      </c>
      <c r="AG466" s="4">
        <f t="shared" si="15"/>
        <v>0.46490000000000004</v>
      </c>
      <c r="AH466" s="4">
        <f>(AG466-Table134[[#This Row],[Survived]])^2</f>
        <v>0.28633200999999991</v>
      </c>
    </row>
    <row r="467" spans="1:34" x14ac:dyDescent="0.3">
      <c r="A467" s="4">
        <v>0</v>
      </c>
      <c r="B467" s="4" t="s">
        <v>18</v>
      </c>
      <c r="C467" s="4">
        <v>2</v>
      </c>
      <c r="D467" s="4" t="s">
        <v>19</v>
      </c>
      <c r="E467" s="4">
        <v>47</v>
      </c>
      <c r="F467" s="4">
        <v>15</v>
      </c>
      <c r="G467" s="4">
        <v>0</v>
      </c>
      <c r="H467" s="4">
        <v>0</v>
      </c>
      <c r="I467" s="4">
        <v>0.59</v>
      </c>
      <c r="J467" s="4">
        <v>1.2</v>
      </c>
      <c r="K467" s="4">
        <v>0</v>
      </c>
      <c r="L467" s="4">
        <v>1</v>
      </c>
      <c r="M467" s="4">
        <v>1</v>
      </c>
      <c r="N467" s="4">
        <v>0</v>
      </c>
      <c r="O467" s="4">
        <v>1</v>
      </c>
      <c r="P467" s="4">
        <v>1</v>
      </c>
      <c r="AC467" s="4">
        <v>-0.3715</v>
      </c>
      <c r="AD467" s="4">
        <v>-0.19550000000000001</v>
      </c>
      <c r="AE467" s="4">
        <f t="shared" si="14"/>
        <v>0</v>
      </c>
      <c r="AF467" s="4">
        <f t="shared" si="14"/>
        <v>0</v>
      </c>
      <c r="AG467" s="4">
        <f t="shared" si="15"/>
        <v>0</v>
      </c>
      <c r="AH467" s="4">
        <f>(AG467-Table134[[#This Row],[Survived]])^2</f>
        <v>0</v>
      </c>
    </row>
    <row r="468" spans="1:34" x14ac:dyDescent="0.3">
      <c r="A468" s="4">
        <v>1</v>
      </c>
      <c r="B468" s="4" t="s">
        <v>20</v>
      </c>
      <c r="C468" s="4">
        <v>1</v>
      </c>
      <c r="D468" s="4" t="s">
        <v>19</v>
      </c>
      <c r="E468" s="4">
        <v>60</v>
      </c>
      <c r="F468" s="4">
        <v>79.2</v>
      </c>
      <c r="G468" s="4">
        <v>1</v>
      </c>
      <c r="H468" s="4">
        <v>1</v>
      </c>
      <c r="I468" s="4">
        <v>0.75</v>
      </c>
      <c r="J468" s="4">
        <v>1.9</v>
      </c>
      <c r="K468" s="4">
        <v>1</v>
      </c>
      <c r="L468" s="4">
        <v>0</v>
      </c>
      <c r="M468" s="4">
        <v>0</v>
      </c>
      <c r="N468" s="4">
        <v>1</v>
      </c>
      <c r="O468" s="4">
        <v>1</v>
      </c>
      <c r="P468" s="4">
        <v>1</v>
      </c>
      <c r="AC468" s="4">
        <v>-3.7500000000000047E-2</v>
      </c>
      <c r="AD468" s="4">
        <v>-0.2215</v>
      </c>
      <c r="AE468" s="4">
        <f t="shared" si="14"/>
        <v>0</v>
      </c>
      <c r="AF468" s="4">
        <f t="shared" si="14"/>
        <v>0</v>
      </c>
      <c r="AG468" s="4">
        <f t="shared" si="15"/>
        <v>0</v>
      </c>
      <c r="AH468" s="4">
        <f>(AG468-Table134[[#This Row],[Survived]])^2</f>
        <v>1</v>
      </c>
    </row>
    <row r="469" spans="1:34" x14ac:dyDescent="0.3">
      <c r="A469" s="4">
        <v>0</v>
      </c>
      <c r="B469" s="4" t="s">
        <v>18</v>
      </c>
      <c r="C469" s="4">
        <v>3</v>
      </c>
      <c r="D469" s="4" t="s">
        <v>19</v>
      </c>
      <c r="E469" s="4">
        <v>22</v>
      </c>
      <c r="F469" s="4">
        <v>8.0500000000000007</v>
      </c>
      <c r="G469" s="4">
        <v>0</v>
      </c>
      <c r="H469" s="4">
        <v>0</v>
      </c>
      <c r="I469" s="4">
        <v>0.28000000000000003</v>
      </c>
      <c r="J469" s="4">
        <v>0.96</v>
      </c>
      <c r="K469" s="4">
        <v>0</v>
      </c>
      <c r="L469" s="4">
        <v>0</v>
      </c>
      <c r="M469" s="4">
        <v>1</v>
      </c>
      <c r="N469" s="4">
        <v>0</v>
      </c>
      <c r="O469" s="4">
        <v>1</v>
      </c>
      <c r="P469" s="4">
        <v>1</v>
      </c>
      <c r="AC469" s="4">
        <v>-0.66199999999999992</v>
      </c>
      <c r="AD469" s="4">
        <v>-5.5599999999999976E-2</v>
      </c>
      <c r="AE469" s="4">
        <f t="shared" si="14"/>
        <v>0</v>
      </c>
      <c r="AF469" s="4">
        <f t="shared" si="14"/>
        <v>0</v>
      </c>
      <c r="AG469" s="4">
        <f t="shared" si="15"/>
        <v>0</v>
      </c>
      <c r="AH469" s="4">
        <f>(AG469-Table134[[#This Row],[Survived]])^2</f>
        <v>0</v>
      </c>
    </row>
    <row r="470" spans="1:34" x14ac:dyDescent="0.3">
      <c r="A470" s="4">
        <v>0</v>
      </c>
      <c r="B470" s="4" t="s">
        <v>18</v>
      </c>
      <c r="C470" s="4">
        <v>3</v>
      </c>
      <c r="D470" s="4" t="s">
        <v>19</v>
      </c>
      <c r="E470" s="4">
        <v>35</v>
      </c>
      <c r="F470" s="4">
        <v>7.125</v>
      </c>
      <c r="G470" s="4">
        <v>0</v>
      </c>
      <c r="H470" s="4">
        <v>0</v>
      </c>
      <c r="I470" s="4">
        <v>0.44</v>
      </c>
      <c r="J470" s="4">
        <v>0.91</v>
      </c>
      <c r="K470" s="4">
        <v>0</v>
      </c>
      <c r="L470" s="4">
        <v>0</v>
      </c>
      <c r="M470" s="4">
        <v>1</v>
      </c>
      <c r="N470" s="4">
        <v>0</v>
      </c>
      <c r="O470" s="4">
        <v>1</v>
      </c>
      <c r="P470" s="4">
        <v>1</v>
      </c>
      <c r="AC470" s="4">
        <v>-0.64300000000000002</v>
      </c>
      <c r="AD470" s="4">
        <v>8.3999999999999977E-3</v>
      </c>
      <c r="AE470" s="4">
        <f t="shared" si="14"/>
        <v>0</v>
      </c>
      <c r="AF470" s="4">
        <f t="shared" si="14"/>
        <v>8.3999999999999977E-3</v>
      </c>
      <c r="AG470" s="4">
        <f t="shared" si="15"/>
        <v>8.3999999999999977E-3</v>
      </c>
      <c r="AH470" s="4">
        <f>(AG470-Table134[[#This Row],[Survived]])^2</f>
        <v>7.0559999999999961E-5</v>
      </c>
    </row>
    <row r="471" spans="1:34" x14ac:dyDescent="0.3">
      <c r="A471" s="4">
        <v>1</v>
      </c>
      <c r="B471" s="4" t="s">
        <v>20</v>
      </c>
      <c r="C471" s="4">
        <v>1</v>
      </c>
      <c r="D471" s="4" t="s">
        <v>21</v>
      </c>
      <c r="E471" s="4">
        <v>52</v>
      </c>
      <c r="F471" s="4">
        <v>78.2667</v>
      </c>
      <c r="G471" s="4">
        <v>1</v>
      </c>
      <c r="H471" s="4">
        <v>0</v>
      </c>
      <c r="I471" s="4">
        <v>0.65</v>
      </c>
      <c r="J471" s="4">
        <v>1.9</v>
      </c>
      <c r="K471" s="4">
        <v>1</v>
      </c>
      <c r="L471" s="4">
        <v>0</v>
      </c>
      <c r="M471" s="4">
        <v>0</v>
      </c>
      <c r="N471" s="4">
        <v>1</v>
      </c>
      <c r="O471" s="4">
        <v>0</v>
      </c>
      <c r="P471" s="4">
        <v>1</v>
      </c>
      <c r="AC471" s="4">
        <v>0.33749999999999991</v>
      </c>
      <c r="AD471" s="4">
        <v>-0.21650000000000003</v>
      </c>
      <c r="AE471" s="4">
        <f t="shared" si="14"/>
        <v>0.33749999999999991</v>
      </c>
      <c r="AF471" s="4">
        <f t="shared" si="14"/>
        <v>0</v>
      </c>
      <c r="AG471" s="4">
        <f t="shared" si="15"/>
        <v>0.33749999999999991</v>
      </c>
      <c r="AH471" s="4">
        <f>(AG471-Table134[[#This Row],[Survived]])^2</f>
        <v>0.43890625000000011</v>
      </c>
    </row>
    <row r="472" spans="1:34" x14ac:dyDescent="0.3">
      <c r="A472" s="4">
        <v>0</v>
      </c>
      <c r="B472" s="4" t="s">
        <v>18</v>
      </c>
      <c r="C472" s="4">
        <v>3</v>
      </c>
      <c r="D472" s="4" t="s">
        <v>19</v>
      </c>
      <c r="E472" s="4">
        <v>47</v>
      </c>
      <c r="F472" s="4">
        <v>7.25</v>
      </c>
      <c r="G472" s="4">
        <v>0</v>
      </c>
      <c r="H472" s="4">
        <v>0</v>
      </c>
      <c r="I472" s="4">
        <v>0.59</v>
      </c>
      <c r="J472" s="4">
        <v>0.92</v>
      </c>
      <c r="K472" s="4">
        <v>0</v>
      </c>
      <c r="L472" s="4">
        <v>0</v>
      </c>
      <c r="M472" s="4">
        <v>1</v>
      </c>
      <c r="N472" s="4">
        <v>0</v>
      </c>
      <c r="O472" s="4">
        <v>1</v>
      </c>
      <c r="P472" s="4">
        <v>1</v>
      </c>
      <c r="AC472" s="4">
        <v>-0.61949999999999994</v>
      </c>
      <c r="AD472" s="4">
        <v>5.9299999999999999E-2</v>
      </c>
      <c r="AE472" s="4">
        <f t="shared" si="14"/>
        <v>0</v>
      </c>
      <c r="AF472" s="4">
        <f t="shared" si="14"/>
        <v>5.9299999999999999E-2</v>
      </c>
      <c r="AG472" s="4">
        <f t="shared" si="15"/>
        <v>5.9299999999999999E-2</v>
      </c>
      <c r="AH472" s="4">
        <f>(AG472-Table134[[#This Row],[Survived]])^2</f>
        <v>3.5164899999999997E-3</v>
      </c>
    </row>
    <row r="473" spans="1:34" x14ac:dyDescent="0.3">
      <c r="A473" s="4">
        <v>0</v>
      </c>
      <c r="B473" s="4" t="s">
        <v>18</v>
      </c>
      <c r="C473" s="4">
        <v>2</v>
      </c>
      <c r="D473" s="4" t="s">
        <v>19</v>
      </c>
      <c r="E473" s="4">
        <v>37</v>
      </c>
      <c r="F473" s="4">
        <v>26</v>
      </c>
      <c r="G473" s="4">
        <v>1</v>
      </c>
      <c r="H473" s="4">
        <v>0</v>
      </c>
      <c r="I473" s="4">
        <v>0.46</v>
      </c>
      <c r="J473" s="4">
        <v>1.43</v>
      </c>
      <c r="K473" s="4">
        <v>0</v>
      </c>
      <c r="L473" s="4">
        <v>1</v>
      </c>
      <c r="M473" s="4">
        <v>1</v>
      </c>
      <c r="N473" s="4">
        <v>0</v>
      </c>
      <c r="O473" s="4">
        <v>1</v>
      </c>
      <c r="P473" s="4">
        <v>1</v>
      </c>
      <c r="AC473" s="4">
        <v>-5.800000000000001E-2</v>
      </c>
      <c r="AD473" s="4">
        <v>-0.2878</v>
      </c>
      <c r="AE473" s="4">
        <f t="shared" si="14"/>
        <v>0</v>
      </c>
      <c r="AF473" s="4">
        <f t="shared" si="14"/>
        <v>0</v>
      </c>
      <c r="AG473" s="4">
        <f t="shared" si="15"/>
        <v>0</v>
      </c>
      <c r="AH473" s="4">
        <f>(AG473-Table134[[#This Row],[Survived]])^2</f>
        <v>0</v>
      </c>
    </row>
    <row r="474" spans="1:34" x14ac:dyDescent="0.3">
      <c r="A474" s="4">
        <v>0</v>
      </c>
      <c r="B474" s="4" t="s">
        <v>18</v>
      </c>
      <c r="C474" s="4">
        <v>3</v>
      </c>
      <c r="D474" s="4" t="s">
        <v>19</v>
      </c>
      <c r="E474" s="4">
        <v>36</v>
      </c>
      <c r="F474" s="4">
        <v>24.15</v>
      </c>
      <c r="G474" s="4">
        <v>1</v>
      </c>
      <c r="H474" s="4">
        <v>1</v>
      </c>
      <c r="I474" s="4">
        <v>0.45</v>
      </c>
      <c r="J474" s="4">
        <v>1.4</v>
      </c>
      <c r="K474" s="4">
        <v>0</v>
      </c>
      <c r="L474" s="4">
        <v>0</v>
      </c>
      <c r="M474" s="4">
        <v>1</v>
      </c>
      <c r="N474" s="4">
        <v>0</v>
      </c>
      <c r="O474" s="4">
        <v>1</v>
      </c>
      <c r="P474" s="4">
        <v>1</v>
      </c>
      <c r="AC474" s="4">
        <v>-0.35249999999999998</v>
      </c>
      <c r="AD474" s="4">
        <v>6.3499999999999973E-2</v>
      </c>
      <c r="AE474" s="4">
        <f t="shared" si="14"/>
        <v>0</v>
      </c>
      <c r="AF474" s="4">
        <f t="shared" si="14"/>
        <v>6.3499999999999973E-2</v>
      </c>
      <c r="AG474" s="4">
        <f t="shared" si="15"/>
        <v>6.3499999999999973E-2</v>
      </c>
      <c r="AH474" s="4">
        <f>(AG474-Table134[[#This Row],[Survived]])^2</f>
        <v>4.0322499999999968E-3</v>
      </c>
    </row>
    <row r="475" spans="1:34" x14ac:dyDescent="0.3">
      <c r="A475" s="4">
        <v>0</v>
      </c>
      <c r="B475" s="4" t="s">
        <v>18</v>
      </c>
      <c r="C475" s="4">
        <v>3</v>
      </c>
      <c r="D475" s="4" t="s">
        <v>19</v>
      </c>
      <c r="E475" s="4">
        <v>49</v>
      </c>
      <c r="F475" s="4">
        <v>0</v>
      </c>
      <c r="G475" s="4">
        <v>0</v>
      </c>
      <c r="H475" s="4">
        <v>0</v>
      </c>
      <c r="I475" s="4">
        <v>0.61</v>
      </c>
      <c r="J475" s="4">
        <v>0</v>
      </c>
      <c r="K475" s="4">
        <v>0</v>
      </c>
      <c r="L475" s="4">
        <v>0</v>
      </c>
      <c r="M475" s="4">
        <v>1</v>
      </c>
      <c r="N475" s="4">
        <v>0</v>
      </c>
      <c r="O475" s="4">
        <v>1</v>
      </c>
      <c r="P475" s="4">
        <v>1</v>
      </c>
      <c r="AC475" s="4">
        <v>-0.70849999999999991</v>
      </c>
      <c r="AD475" s="4">
        <v>0.2135</v>
      </c>
      <c r="AE475" s="4">
        <f t="shared" si="14"/>
        <v>0</v>
      </c>
      <c r="AF475" s="4">
        <f t="shared" si="14"/>
        <v>0.2135</v>
      </c>
      <c r="AG475" s="4">
        <f t="shared" si="15"/>
        <v>0.2135</v>
      </c>
      <c r="AH475" s="4">
        <f>(AG475-Table134[[#This Row],[Survived]])^2</f>
        <v>4.5582249999999998E-2</v>
      </c>
    </row>
    <row r="476" spans="1:34" x14ac:dyDescent="0.3">
      <c r="A476" s="4">
        <v>1</v>
      </c>
      <c r="B476" s="4" t="s">
        <v>20</v>
      </c>
      <c r="C476" s="4">
        <v>1</v>
      </c>
      <c r="D476" s="4" t="s">
        <v>19</v>
      </c>
      <c r="E476" s="4">
        <v>49</v>
      </c>
      <c r="F476" s="4">
        <v>56.929200000000002</v>
      </c>
      <c r="G476" s="4">
        <v>1</v>
      </c>
      <c r="H476" s="4">
        <v>0</v>
      </c>
      <c r="I476" s="4">
        <v>0.61</v>
      </c>
      <c r="J476" s="4">
        <v>1.76</v>
      </c>
      <c r="K476" s="4">
        <v>1</v>
      </c>
      <c r="L476" s="4">
        <v>0</v>
      </c>
      <c r="M476" s="4">
        <v>0</v>
      </c>
      <c r="N476" s="4">
        <v>1</v>
      </c>
      <c r="O476" s="4">
        <v>1</v>
      </c>
      <c r="P476" s="4">
        <v>1</v>
      </c>
      <c r="AC476" s="4">
        <v>-2.5000000000000196E-3</v>
      </c>
      <c r="AD476" s="4">
        <v>-0.3881</v>
      </c>
      <c r="AE476" s="4">
        <f t="shared" si="14"/>
        <v>0</v>
      </c>
      <c r="AF476" s="4">
        <f t="shared" si="14"/>
        <v>0</v>
      </c>
      <c r="AG476" s="4">
        <f t="shared" si="15"/>
        <v>0</v>
      </c>
      <c r="AH476" s="4">
        <f>(AG476-Table134[[#This Row],[Survived]])^2</f>
        <v>1</v>
      </c>
    </row>
    <row r="477" spans="1:34" x14ac:dyDescent="0.3">
      <c r="A477" s="4">
        <v>1</v>
      </c>
      <c r="B477" s="4" t="s">
        <v>18</v>
      </c>
      <c r="C477" s="4">
        <v>2</v>
      </c>
      <c r="D477" s="4" t="s">
        <v>21</v>
      </c>
      <c r="E477" s="4">
        <v>24</v>
      </c>
      <c r="F477" s="4">
        <v>27</v>
      </c>
      <c r="G477" s="4">
        <v>2</v>
      </c>
      <c r="H477" s="4">
        <v>1</v>
      </c>
      <c r="I477" s="4">
        <v>0.3</v>
      </c>
      <c r="J477" s="4">
        <v>1.45</v>
      </c>
      <c r="K477" s="4">
        <v>0</v>
      </c>
      <c r="L477" s="4">
        <v>1</v>
      </c>
      <c r="M477" s="4">
        <v>1</v>
      </c>
      <c r="N477" s="4">
        <v>0</v>
      </c>
      <c r="O477" s="4">
        <v>0</v>
      </c>
      <c r="P477" s="4">
        <v>1</v>
      </c>
      <c r="AC477" s="4">
        <v>0.48000000000000009</v>
      </c>
      <c r="AD477" s="4">
        <v>-3.699999999999997E-2</v>
      </c>
      <c r="AE477" s="4">
        <f t="shared" si="14"/>
        <v>0.48000000000000009</v>
      </c>
      <c r="AF477" s="4">
        <f t="shared" si="14"/>
        <v>0</v>
      </c>
      <c r="AG477" s="4">
        <f t="shared" si="15"/>
        <v>0.48000000000000009</v>
      </c>
      <c r="AH477" s="4">
        <f>(AG477-Table134[[#This Row],[Survived]])^2</f>
        <v>0.27039999999999992</v>
      </c>
    </row>
    <row r="478" spans="1:34" x14ac:dyDescent="0.3">
      <c r="A478" s="4">
        <v>0</v>
      </c>
      <c r="B478" s="4" t="s">
        <v>18</v>
      </c>
      <c r="C478" s="4">
        <v>3</v>
      </c>
      <c r="D478" s="4" t="s">
        <v>19</v>
      </c>
      <c r="E478" s="4">
        <v>44</v>
      </c>
      <c r="F478" s="4">
        <v>8.0500000000000007</v>
      </c>
      <c r="G478" s="4">
        <v>0</v>
      </c>
      <c r="H478" s="4">
        <v>0</v>
      </c>
      <c r="I478" s="4">
        <v>0.55000000000000004</v>
      </c>
      <c r="J478" s="4">
        <v>0.96</v>
      </c>
      <c r="K478" s="4">
        <v>0</v>
      </c>
      <c r="L478" s="4">
        <v>0</v>
      </c>
      <c r="M478" s="4">
        <v>1</v>
      </c>
      <c r="N478" s="4">
        <v>0</v>
      </c>
      <c r="O478" s="4">
        <v>1</v>
      </c>
      <c r="P478" s="4">
        <v>1</v>
      </c>
      <c r="AC478" s="4">
        <v>-0.62149999999999994</v>
      </c>
      <c r="AD478" s="4">
        <v>3.8900000000000025E-2</v>
      </c>
      <c r="AE478" s="4">
        <f t="shared" si="14"/>
        <v>0</v>
      </c>
      <c r="AF478" s="4">
        <f t="shared" si="14"/>
        <v>3.8900000000000025E-2</v>
      </c>
      <c r="AG478" s="4">
        <f t="shared" si="15"/>
        <v>3.8900000000000025E-2</v>
      </c>
      <c r="AH478" s="4">
        <f>(AG478-Table134[[#This Row],[Survived]])^2</f>
        <v>1.513210000000002E-3</v>
      </c>
    </row>
    <row r="479" spans="1:34" x14ac:dyDescent="0.3">
      <c r="A479" s="4">
        <v>1</v>
      </c>
      <c r="B479" s="4" t="s">
        <v>20</v>
      </c>
      <c r="C479" s="4">
        <v>1</v>
      </c>
      <c r="D479" s="4" t="s">
        <v>19</v>
      </c>
      <c r="E479" s="4">
        <v>35</v>
      </c>
      <c r="F479" s="4">
        <v>26.55</v>
      </c>
      <c r="G479" s="4">
        <v>0</v>
      </c>
      <c r="H479" s="4">
        <v>0</v>
      </c>
      <c r="I479" s="4">
        <v>0.44</v>
      </c>
      <c r="J479" s="4">
        <v>1.44</v>
      </c>
      <c r="K479" s="4">
        <v>1</v>
      </c>
      <c r="L479" s="4">
        <v>0</v>
      </c>
      <c r="M479" s="4">
        <v>0</v>
      </c>
      <c r="N479" s="4">
        <v>1</v>
      </c>
      <c r="O479" s="4">
        <v>1</v>
      </c>
      <c r="P479" s="4">
        <v>1</v>
      </c>
      <c r="AC479" s="4">
        <v>-0.37</v>
      </c>
      <c r="AD479" s="4">
        <v>-0.38639999999999997</v>
      </c>
      <c r="AE479" s="4">
        <f t="shared" si="14"/>
        <v>0</v>
      </c>
      <c r="AF479" s="4">
        <f t="shared" si="14"/>
        <v>0</v>
      </c>
      <c r="AG479" s="4">
        <f t="shared" si="15"/>
        <v>0</v>
      </c>
      <c r="AH479" s="4">
        <f>(AG479-Table134[[#This Row],[Survived]])^2</f>
        <v>1</v>
      </c>
    </row>
    <row r="480" spans="1:34" x14ac:dyDescent="0.3">
      <c r="A480" s="4">
        <v>0</v>
      </c>
      <c r="B480" s="4" t="s">
        <v>18</v>
      </c>
      <c r="C480" s="4">
        <v>3</v>
      </c>
      <c r="D480" s="4" t="s">
        <v>19</v>
      </c>
      <c r="E480" s="4">
        <v>36</v>
      </c>
      <c r="F480" s="4">
        <v>15.55</v>
      </c>
      <c r="G480" s="4">
        <v>1</v>
      </c>
      <c r="H480" s="4">
        <v>0</v>
      </c>
      <c r="I480" s="4">
        <v>0.45</v>
      </c>
      <c r="J480" s="4">
        <v>1.22</v>
      </c>
      <c r="K480" s="4">
        <v>0</v>
      </c>
      <c r="L480" s="4">
        <v>0</v>
      </c>
      <c r="M480" s="4">
        <v>1</v>
      </c>
      <c r="N480" s="4">
        <v>0</v>
      </c>
      <c r="O480" s="4">
        <v>1</v>
      </c>
      <c r="P480" s="4">
        <v>1</v>
      </c>
      <c r="AC480" s="4">
        <v>-0.30049999999999999</v>
      </c>
      <c r="AD480" s="4">
        <v>-4.7700000000000013E-2</v>
      </c>
      <c r="AE480" s="4">
        <f t="shared" si="14"/>
        <v>0</v>
      </c>
      <c r="AF480" s="4">
        <f t="shared" si="14"/>
        <v>0</v>
      </c>
      <c r="AG480" s="4">
        <f t="shared" si="15"/>
        <v>0</v>
      </c>
      <c r="AH480" s="4">
        <f>(AG480-Table134[[#This Row],[Survived]])^2</f>
        <v>0</v>
      </c>
    </row>
    <row r="481" spans="1:34" x14ac:dyDescent="0.3">
      <c r="A481" s="4">
        <v>0</v>
      </c>
      <c r="B481" s="4" t="s">
        <v>18</v>
      </c>
      <c r="C481" s="4">
        <v>3</v>
      </c>
      <c r="D481" s="4" t="s">
        <v>19</v>
      </c>
      <c r="E481" s="4">
        <v>30</v>
      </c>
      <c r="F481" s="4">
        <v>7.8958000000000004</v>
      </c>
      <c r="G481" s="4">
        <v>0</v>
      </c>
      <c r="H481" s="4">
        <v>0</v>
      </c>
      <c r="I481" s="4">
        <v>0.38</v>
      </c>
      <c r="J481" s="4">
        <v>0.95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  <c r="P481" s="4">
        <v>1</v>
      </c>
      <c r="AC481" s="4">
        <v>-0.64799999999999991</v>
      </c>
      <c r="AD481" s="4">
        <v>-1.900000000000001E-2</v>
      </c>
      <c r="AE481" s="4">
        <f t="shared" si="14"/>
        <v>0</v>
      </c>
      <c r="AF481" s="4">
        <f t="shared" si="14"/>
        <v>0</v>
      </c>
      <c r="AG481" s="4">
        <f t="shared" si="15"/>
        <v>0</v>
      </c>
      <c r="AH481" s="4">
        <f>(AG481-Table134[[#This Row],[Survived]])^2</f>
        <v>0</v>
      </c>
    </row>
    <row r="482" spans="1:34" x14ac:dyDescent="0.3">
      <c r="A482" s="4">
        <v>1</v>
      </c>
      <c r="B482" s="4" t="s">
        <v>18</v>
      </c>
      <c r="C482" s="4">
        <v>1</v>
      </c>
      <c r="D482" s="4" t="s">
        <v>19</v>
      </c>
      <c r="E482" s="4">
        <v>27</v>
      </c>
      <c r="F482" s="4">
        <v>30.5</v>
      </c>
      <c r="G482" s="4">
        <v>0</v>
      </c>
      <c r="H482" s="4">
        <v>0</v>
      </c>
      <c r="I482" s="4">
        <v>0.34</v>
      </c>
      <c r="J482" s="4">
        <v>1.5</v>
      </c>
      <c r="K482" s="4">
        <v>1</v>
      </c>
      <c r="L482" s="4">
        <v>0</v>
      </c>
      <c r="M482" s="4">
        <v>1</v>
      </c>
      <c r="N482" s="4">
        <v>0</v>
      </c>
      <c r="O482" s="4">
        <v>1</v>
      </c>
      <c r="P482" s="4">
        <v>1</v>
      </c>
      <c r="AC482" s="4">
        <v>-0.63900000000000001</v>
      </c>
      <c r="AD482" s="4">
        <v>0.10900000000000001</v>
      </c>
      <c r="AE482" s="4">
        <f t="shared" si="14"/>
        <v>0</v>
      </c>
      <c r="AF482" s="4">
        <f t="shared" si="14"/>
        <v>0.10900000000000001</v>
      </c>
      <c r="AG482" s="4">
        <f t="shared" si="15"/>
        <v>0.10900000000000001</v>
      </c>
      <c r="AH482" s="4">
        <f>(AG482-Table134[[#This Row],[Survived]])^2</f>
        <v>0.79388100000000006</v>
      </c>
    </row>
    <row r="483" spans="1:34" x14ac:dyDescent="0.3">
      <c r="A483" s="4">
        <v>1</v>
      </c>
      <c r="B483" s="4" t="s">
        <v>20</v>
      </c>
      <c r="C483" s="4">
        <v>2</v>
      </c>
      <c r="D483" s="4" t="s">
        <v>21</v>
      </c>
      <c r="E483" s="4">
        <v>22</v>
      </c>
      <c r="F483" s="4">
        <v>41.5792</v>
      </c>
      <c r="G483" s="4">
        <v>1</v>
      </c>
      <c r="H483" s="4">
        <v>2</v>
      </c>
      <c r="I483" s="4">
        <v>0.28000000000000003</v>
      </c>
      <c r="J483" s="4">
        <v>1.63</v>
      </c>
      <c r="K483" s="4">
        <v>0</v>
      </c>
      <c r="L483" s="4">
        <v>1</v>
      </c>
      <c r="M483" s="4">
        <v>0</v>
      </c>
      <c r="N483" s="4">
        <v>1</v>
      </c>
      <c r="O483" s="4">
        <v>0</v>
      </c>
      <c r="P483" s="4">
        <v>1</v>
      </c>
      <c r="AC483" s="4">
        <v>0.375</v>
      </c>
      <c r="AD483" s="4">
        <v>-0.46279999999999993</v>
      </c>
      <c r="AE483" s="4">
        <f t="shared" si="14"/>
        <v>0.375</v>
      </c>
      <c r="AF483" s="4">
        <f t="shared" si="14"/>
        <v>0</v>
      </c>
      <c r="AG483" s="4">
        <f t="shared" si="15"/>
        <v>0.375</v>
      </c>
      <c r="AH483" s="4">
        <f>(AG483-Table134[[#This Row],[Survived]])^2</f>
        <v>0.390625</v>
      </c>
    </row>
    <row r="484" spans="1:34" x14ac:dyDescent="0.3">
      <c r="A484" s="4">
        <v>1</v>
      </c>
      <c r="B484" s="4" t="s">
        <v>18</v>
      </c>
      <c r="C484" s="4">
        <v>1</v>
      </c>
      <c r="D484" s="4" t="s">
        <v>21</v>
      </c>
      <c r="E484" s="4">
        <v>40</v>
      </c>
      <c r="F484" s="4">
        <v>153.46250000000001</v>
      </c>
      <c r="G484" s="4">
        <v>0</v>
      </c>
      <c r="H484" s="4">
        <v>0</v>
      </c>
      <c r="I484" s="4">
        <v>0.5</v>
      </c>
      <c r="J484" s="4">
        <v>2.19</v>
      </c>
      <c r="K484" s="4">
        <v>1</v>
      </c>
      <c r="L484" s="4">
        <v>0</v>
      </c>
      <c r="M484" s="4">
        <v>1</v>
      </c>
      <c r="N484" s="4">
        <v>0</v>
      </c>
      <c r="O484" s="4">
        <v>0</v>
      </c>
      <c r="P484" s="4">
        <v>1</v>
      </c>
      <c r="AC484" s="4">
        <v>-0.22600000000000001</v>
      </c>
      <c r="AD484" s="4">
        <v>0.2346</v>
      </c>
      <c r="AE484" s="4">
        <f t="shared" si="14"/>
        <v>0</v>
      </c>
      <c r="AF484" s="4">
        <f t="shared" si="14"/>
        <v>0.2346</v>
      </c>
      <c r="AG484" s="4">
        <f t="shared" si="15"/>
        <v>0.2346</v>
      </c>
      <c r="AH484" s="4">
        <f>(AG484-Table134[[#This Row],[Survived]])^2</f>
        <v>0.58583715999999997</v>
      </c>
    </row>
    <row r="485" spans="1:34" x14ac:dyDescent="0.3">
      <c r="A485" s="4">
        <v>0</v>
      </c>
      <c r="B485" s="4" t="s">
        <v>18</v>
      </c>
      <c r="C485" s="4">
        <v>3</v>
      </c>
      <c r="D485" s="4" t="s">
        <v>21</v>
      </c>
      <c r="E485" s="4">
        <v>39</v>
      </c>
      <c r="F485" s="4">
        <v>31.274999999999999</v>
      </c>
      <c r="G485" s="4">
        <v>1</v>
      </c>
      <c r="H485" s="4">
        <v>5</v>
      </c>
      <c r="I485" s="4">
        <v>0.49</v>
      </c>
      <c r="J485" s="4">
        <v>1.51</v>
      </c>
      <c r="K485" s="4">
        <v>0</v>
      </c>
      <c r="L485" s="4">
        <v>0</v>
      </c>
      <c r="M485" s="4">
        <v>1</v>
      </c>
      <c r="N485" s="4">
        <v>0</v>
      </c>
      <c r="O485" s="4">
        <v>0</v>
      </c>
      <c r="P485" s="4">
        <v>1</v>
      </c>
      <c r="AC485" s="4">
        <v>-0.29549999999999998</v>
      </c>
      <c r="AD485" s="4">
        <v>0.79989999999999994</v>
      </c>
      <c r="AE485" s="4">
        <f t="shared" si="14"/>
        <v>0</v>
      </c>
      <c r="AF485" s="4">
        <f t="shared" si="14"/>
        <v>0.79989999999999994</v>
      </c>
      <c r="AG485" s="4">
        <f t="shared" si="15"/>
        <v>0.79989999999999994</v>
      </c>
      <c r="AH485" s="4">
        <f>(AG485-Table134[[#This Row],[Survived]])^2</f>
        <v>0.6398400099999999</v>
      </c>
    </row>
    <row r="486" spans="1:34" x14ac:dyDescent="0.3">
      <c r="A486" s="4">
        <v>0</v>
      </c>
      <c r="B486" s="4" t="s">
        <v>18</v>
      </c>
      <c r="C486" s="4">
        <v>3</v>
      </c>
      <c r="D486" s="4" t="s">
        <v>19</v>
      </c>
      <c r="E486" s="4">
        <v>35</v>
      </c>
      <c r="F486" s="4">
        <v>8.0500000000000007</v>
      </c>
      <c r="G486" s="4">
        <v>0</v>
      </c>
      <c r="H486" s="4">
        <v>0</v>
      </c>
      <c r="I486" s="4">
        <v>0.44</v>
      </c>
      <c r="J486" s="4">
        <v>0.96</v>
      </c>
      <c r="K486" s="4">
        <v>0</v>
      </c>
      <c r="L486" s="4">
        <v>0</v>
      </c>
      <c r="M486" s="4">
        <v>1</v>
      </c>
      <c r="N486" s="4">
        <v>0</v>
      </c>
      <c r="O486" s="4">
        <v>1</v>
      </c>
      <c r="P486" s="4">
        <v>1</v>
      </c>
      <c r="AC486" s="4">
        <v>-0.6379999999999999</v>
      </c>
      <c r="AD486" s="4">
        <v>4.000000000000184E-4</v>
      </c>
      <c r="AE486" s="4">
        <f t="shared" si="14"/>
        <v>0</v>
      </c>
      <c r="AF486" s="4">
        <f t="shared" si="14"/>
        <v>4.000000000000184E-4</v>
      </c>
      <c r="AG486" s="4">
        <f t="shared" si="15"/>
        <v>4.000000000000184E-4</v>
      </c>
      <c r="AH486" s="4">
        <f>(AG486-Table134[[#This Row],[Survived]])^2</f>
        <v>1.6000000000001472E-7</v>
      </c>
    </row>
    <row r="487" spans="1:34" x14ac:dyDescent="0.3">
      <c r="A487" s="4">
        <v>1</v>
      </c>
      <c r="B487" s="4" t="s">
        <v>18</v>
      </c>
      <c r="C487" s="4">
        <v>2</v>
      </c>
      <c r="D487" s="4" t="s">
        <v>21</v>
      </c>
      <c r="E487" s="4">
        <v>24</v>
      </c>
      <c r="F487" s="4">
        <v>65</v>
      </c>
      <c r="G487" s="4">
        <v>1</v>
      </c>
      <c r="H487" s="4">
        <v>2</v>
      </c>
      <c r="I487" s="4">
        <v>0.3</v>
      </c>
      <c r="J487" s="4">
        <v>1.82</v>
      </c>
      <c r="K487" s="4">
        <v>0</v>
      </c>
      <c r="L487" s="4">
        <v>1</v>
      </c>
      <c r="M487" s="4">
        <v>1</v>
      </c>
      <c r="N487" s="4">
        <v>0</v>
      </c>
      <c r="O487" s="4">
        <v>0</v>
      </c>
      <c r="P487" s="4">
        <v>1</v>
      </c>
      <c r="AC487" s="4">
        <v>0.13699999999999998</v>
      </c>
      <c r="AD487" s="4">
        <v>5.3799999999999994E-2</v>
      </c>
      <c r="AE487" s="4">
        <f t="shared" si="14"/>
        <v>0.13699999999999998</v>
      </c>
      <c r="AF487" s="4">
        <f t="shared" si="14"/>
        <v>5.3799999999999994E-2</v>
      </c>
      <c r="AG487" s="4">
        <f t="shared" si="15"/>
        <v>0.19079999999999997</v>
      </c>
      <c r="AH487" s="4">
        <f>(AG487-Table134[[#This Row],[Survived]])^2</f>
        <v>0.65480464000000005</v>
      </c>
    </row>
    <row r="488" spans="1:34" x14ac:dyDescent="0.3">
      <c r="A488" s="4">
        <v>0</v>
      </c>
      <c r="B488" s="4" t="s">
        <v>18</v>
      </c>
      <c r="C488" s="4">
        <v>3</v>
      </c>
      <c r="D488" s="4" t="s">
        <v>19</v>
      </c>
      <c r="E488" s="4">
        <v>34</v>
      </c>
      <c r="F488" s="4">
        <v>14.4</v>
      </c>
      <c r="G488" s="4">
        <v>1</v>
      </c>
      <c r="H488" s="4">
        <v>1</v>
      </c>
      <c r="I488" s="4">
        <v>0.42</v>
      </c>
      <c r="J488" s="4">
        <v>1.19</v>
      </c>
      <c r="K488" s="4">
        <v>0</v>
      </c>
      <c r="L488" s="4">
        <v>0</v>
      </c>
      <c r="M488" s="4">
        <v>1</v>
      </c>
      <c r="N488" s="4">
        <v>0</v>
      </c>
      <c r="O488" s="4">
        <v>1</v>
      </c>
      <c r="P488" s="4">
        <v>1</v>
      </c>
      <c r="AC488" s="4">
        <v>-0.378</v>
      </c>
      <c r="AD488" s="4">
        <v>8.6600000000000038E-2</v>
      </c>
      <c r="AE488" s="4">
        <f t="shared" si="14"/>
        <v>0</v>
      </c>
      <c r="AF488" s="4">
        <f t="shared" si="14"/>
        <v>8.6600000000000038E-2</v>
      </c>
      <c r="AG488" s="4">
        <f t="shared" si="15"/>
        <v>8.6600000000000038E-2</v>
      </c>
      <c r="AH488" s="4">
        <f>(AG488-Table134[[#This Row],[Survived]])^2</f>
        <v>7.4995600000000067E-3</v>
      </c>
    </row>
    <row r="489" spans="1:34" x14ac:dyDescent="0.3">
      <c r="A489" s="4">
        <v>0</v>
      </c>
      <c r="B489" s="4" t="s">
        <v>18</v>
      </c>
      <c r="C489" s="4">
        <v>3</v>
      </c>
      <c r="D489" s="4" t="s">
        <v>21</v>
      </c>
      <c r="E489" s="4">
        <v>26</v>
      </c>
      <c r="F489" s="4">
        <v>16.100000000000001</v>
      </c>
      <c r="G489" s="4">
        <v>1</v>
      </c>
      <c r="H489" s="4">
        <v>0</v>
      </c>
      <c r="I489" s="4">
        <v>0.33</v>
      </c>
      <c r="J489" s="4">
        <v>1.23</v>
      </c>
      <c r="K489" s="4">
        <v>0</v>
      </c>
      <c r="L489" s="4">
        <v>0</v>
      </c>
      <c r="M489" s="4">
        <v>1</v>
      </c>
      <c r="N489" s="4">
        <v>0</v>
      </c>
      <c r="O489" s="4">
        <v>0</v>
      </c>
      <c r="P489" s="4">
        <v>1</v>
      </c>
      <c r="AC489" s="4">
        <v>2.4999999999999849E-3</v>
      </c>
      <c r="AD489" s="4">
        <v>8.8699999999999973E-2</v>
      </c>
      <c r="AE489" s="4">
        <f t="shared" si="14"/>
        <v>2.4999999999999849E-3</v>
      </c>
      <c r="AF489" s="4">
        <f t="shared" si="14"/>
        <v>8.8699999999999973E-2</v>
      </c>
      <c r="AG489" s="4">
        <f t="shared" si="15"/>
        <v>9.1199999999999962E-2</v>
      </c>
      <c r="AH489" s="4">
        <f>(AG489-Table134[[#This Row],[Survived]])^2</f>
        <v>8.3174399999999937E-3</v>
      </c>
    </row>
    <row r="490" spans="1:34" x14ac:dyDescent="0.3">
      <c r="A490" s="4">
        <v>1</v>
      </c>
      <c r="B490" s="4" t="s">
        <v>18</v>
      </c>
      <c r="C490" s="4">
        <v>2</v>
      </c>
      <c r="D490" s="4" t="s">
        <v>21</v>
      </c>
      <c r="E490" s="4">
        <v>4</v>
      </c>
      <c r="F490" s="4">
        <v>39</v>
      </c>
      <c r="G490" s="4">
        <v>2</v>
      </c>
      <c r="H490" s="4">
        <v>1</v>
      </c>
      <c r="I490" s="4">
        <v>0.05</v>
      </c>
      <c r="J490" s="4">
        <v>1.6</v>
      </c>
      <c r="K490" s="4">
        <v>0</v>
      </c>
      <c r="L490" s="4">
        <v>1</v>
      </c>
      <c r="M490" s="4">
        <v>1</v>
      </c>
      <c r="N490" s="4">
        <v>0</v>
      </c>
      <c r="O490" s="4">
        <v>0</v>
      </c>
      <c r="P490" s="4">
        <v>1</v>
      </c>
      <c r="AC490" s="4">
        <v>0.45750000000000002</v>
      </c>
      <c r="AD490" s="4">
        <v>-0.14850000000000002</v>
      </c>
      <c r="AE490" s="4">
        <f t="shared" si="14"/>
        <v>0.45750000000000002</v>
      </c>
      <c r="AF490" s="4">
        <f t="shared" si="14"/>
        <v>0</v>
      </c>
      <c r="AG490" s="4">
        <f t="shared" si="15"/>
        <v>0.45750000000000002</v>
      </c>
      <c r="AH490" s="4">
        <f>(AG490-Table134[[#This Row],[Survived]])^2</f>
        <v>0.29430624999999999</v>
      </c>
    </row>
    <row r="491" spans="1:34" x14ac:dyDescent="0.3">
      <c r="A491" s="4">
        <v>0</v>
      </c>
      <c r="B491" s="4" t="s">
        <v>18</v>
      </c>
      <c r="C491" s="4">
        <v>2</v>
      </c>
      <c r="D491" s="4" t="s">
        <v>19</v>
      </c>
      <c r="E491" s="4">
        <v>26</v>
      </c>
      <c r="F491" s="4">
        <v>10.5</v>
      </c>
      <c r="G491" s="4">
        <v>0</v>
      </c>
      <c r="H491" s="4">
        <v>0</v>
      </c>
      <c r="I491" s="4">
        <v>0.33</v>
      </c>
      <c r="J491" s="4">
        <v>1.06</v>
      </c>
      <c r="K491" s="4">
        <v>0</v>
      </c>
      <c r="L491" s="4">
        <v>1</v>
      </c>
      <c r="M491" s="4">
        <v>1</v>
      </c>
      <c r="N491" s="4">
        <v>0</v>
      </c>
      <c r="O491" s="4">
        <v>1</v>
      </c>
      <c r="P491" s="4">
        <v>1</v>
      </c>
      <c r="AC491" s="4">
        <v>-0.42449999999999993</v>
      </c>
      <c r="AD491" s="4">
        <v>-0.2641</v>
      </c>
      <c r="AE491" s="4">
        <f t="shared" si="14"/>
        <v>0</v>
      </c>
      <c r="AF491" s="4">
        <f t="shared" si="14"/>
        <v>0</v>
      </c>
      <c r="AG491" s="4">
        <f t="shared" si="15"/>
        <v>0</v>
      </c>
      <c r="AH491" s="4">
        <f>(AG491-Table134[[#This Row],[Survived]])^2</f>
        <v>0</v>
      </c>
    </row>
    <row r="492" spans="1:34" x14ac:dyDescent="0.3">
      <c r="A492" s="4">
        <v>0</v>
      </c>
      <c r="B492" s="4" t="s">
        <v>20</v>
      </c>
      <c r="C492" s="4">
        <v>3</v>
      </c>
      <c r="D492" s="4" t="s">
        <v>19</v>
      </c>
      <c r="E492" s="4">
        <v>27</v>
      </c>
      <c r="F492" s="4">
        <v>14.4542</v>
      </c>
      <c r="G492" s="4">
        <v>1</v>
      </c>
      <c r="H492" s="4">
        <v>0</v>
      </c>
      <c r="I492" s="4">
        <v>0.34</v>
      </c>
      <c r="J492" s="4">
        <v>1.19</v>
      </c>
      <c r="K492" s="4">
        <v>0</v>
      </c>
      <c r="L492" s="4">
        <v>0</v>
      </c>
      <c r="M492" s="4">
        <v>0</v>
      </c>
      <c r="N492" s="4">
        <v>1</v>
      </c>
      <c r="O492" s="4">
        <v>1</v>
      </c>
      <c r="P492" s="4">
        <v>1</v>
      </c>
      <c r="AC492" s="4">
        <v>-6.0000000000000012E-2</v>
      </c>
      <c r="AD492" s="4">
        <v>-0.62139999999999995</v>
      </c>
      <c r="AE492" s="4">
        <f t="shared" si="14"/>
        <v>0</v>
      </c>
      <c r="AF492" s="4">
        <f t="shared" si="14"/>
        <v>0</v>
      </c>
      <c r="AG492" s="4">
        <f t="shared" si="15"/>
        <v>0</v>
      </c>
      <c r="AH492" s="4">
        <f>(AG492-Table134[[#This Row],[Survived]])^2</f>
        <v>0</v>
      </c>
    </row>
    <row r="493" spans="1:34" x14ac:dyDescent="0.3">
      <c r="A493" s="4">
        <v>1</v>
      </c>
      <c r="B493" s="4" t="s">
        <v>18</v>
      </c>
      <c r="C493" s="4">
        <v>1</v>
      </c>
      <c r="D493" s="4" t="s">
        <v>19</v>
      </c>
      <c r="E493" s="4">
        <v>42</v>
      </c>
      <c r="F493" s="4">
        <v>52.554200000000002</v>
      </c>
      <c r="G493" s="4">
        <v>1</v>
      </c>
      <c r="H493" s="4">
        <v>0</v>
      </c>
      <c r="I493" s="4">
        <v>0.53</v>
      </c>
      <c r="J493" s="4">
        <v>1.73</v>
      </c>
      <c r="K493" s="4">
        <v>1</v>
      </c>
      <c r="L493" s="4">
        <v>0</v>
      </c>
      <c r="M493" s="4">
        <v>1</v>
      </c>
      <c r="N493" s="4">
        <v>0</v>
      </c>
      <c r="O493" s="4">
        <v>1</v>
      </c>
      <c r="P493" s="4">
        <v>1</v>
      </c>
      <c r="AC493" s="4">
        <v>-0.27750000000000002</v>
      </c>
      <c r="AD493" s="4">
        <v>0.12870000000000001</v>
      </c>
      <c r="AE493" s="4">
        <f t="shared" si="14"/>
        <v>0</v>
      </c>
      <c r="AF493" s="4">
        <f t="shared" si="14"/>
        <v>0.12870000000000001</v>
      </c>
      <c r="AG493" s="4">
        <f t="shared" si="15"/>
        <v>0.12870000000000001</v>
      </c>
      <c r="AH493" s="4">
        <f>(AG493-Table134[[#This Row],[Survived]])^2</f>
        <v>0.75916368999999995</v>
      </c>
    </row>
    <row r="494" spans="1:34" x14ac:dyDescent="0.3">
      <c r="A494" s="4">
        <v>1</v>
      </c>
      <c r="B494" s="4" t="s">
        <v>20</v>
      </c>
      <c r="C494" s="4">
        <v>3</v>
      </c>
      <c r="D494" s="4" t="s">
        <v>19</v>
      </c>
      <c r="E494" s="4">
        <v>20</v>
      </c>
      <c r="F494" s="4">
        <v>15.7417</v>
      </c>
      <c r="G494" s="4">
        <v>1</v>
      </c>
      <c r="H494" s="4">
        <v>1</v>
      </c>
      <c r="I494" s="4">
        <v>0.25</v>
      </c>
      <c r="J494" s="4">
        <v>1.22</v>
      </c>
      <c r="K494" s="4">
        <v>0</v>
      </c>
      <c r="L494" s="4">
        <v>0</v>
      </c>
      <c r="M494" s="4">
        <v>0</v>
      </c>
      <c r="N494" s="4">
        <v>1</v>
      </c>
      <c r="O494" s="4">
        <v>1</v>
      </c>
      <c r="P494" s="4">
        <v>1</v>
      </c>
      <c r="AC494" s="4">
        <v>-0.14050000000000004</v>
      </c>
      <c r="AD494" s="4">
        <v>-0.51770000000000005</v>
      </c>
      <c r="AE494" s="4">
        <f t="shared" si="14"/>
        <v>0</v>
      </c>
      <c r="AF494" s="4">
        <f t="shared" si="14"/>
        <v>0</v>
      </c>
      <c r="AG494" s="4">
        <f t="shared" si="15"/>
        <v>0</v>
      </c>
      <c r="AH494" s="4">
        <f>(AG494-Table134[[#This Row],[Survived]])^2</f>
        <v>1</v>
      </c>
    </row>
    <row r="495" spans="1:34" x14ac:dyDescent="0.3">
      <c r="A495" s="4">
        <v>0</v>
      </c>
      <c r="B495" s="4" t="s">
        <v>18</v>
      </c>
      <c r="C495" s="4">
        <v>3</v>
      </c>
      <c r="D495" s="4" t="s">
        <v>19</v>
      </c>
      <c r="E495" s="4">
        <v>21</v>
      </c>
      <c r="F495" s="4">
        <v>7.8541999999999996</v>
      </c>
      <c r="G495" s="4">
        <v>0</v>
      </c>
      <c r="H495" s="4">
        <v>0</v>
      </c>
      <c r="I495" s="4">
        <v>0.26</v>
      </c>
      <c r="J495" s="4">
        <v>0.95</v>
      </c>
      <c r="K495" s="4">
        <v>0</v>
      </c>
      <c r="L495" s="4">
        <v>0</v>
      </c>
      <c r="M495" s="4">
        <v>1</v>
      </c>
      <c r="N495" s="4">
        <v>0</v>
      </c>
      <c r="O495" s="4">
        <v>1</v>
      </c>
      <c r="P495" s="4">
        <v>1</v>
      </c>
      <c r="AC495" s="4">
        <v>-0.66599999999999993</v>
      </c>
      <c r="AD495" s="4">
        <v>-6.0999999999999992E-2</v>
      </c>
      <c r="AE495" s="4">
        <f t="shared" si="14"/>
        <v>0</v>
      </c>
      <c r="AF495" s="4">
        <f t="shared" si="14"/>
        <v>0</v>
      </c>
      <c r="AG495" s="4">
        <f t="shared" si="15"/>
        <v>0</v>
      </c>
      <c r="AH495" s="4">
        <f>(AG495-Table134[[#This Row],[Survived]])^2</f>
        <v>0</v>
      </c>
    </row>
    <row r="496" spans="1:34" x14ac:dyDescent="0.3">
      <c r="A496" s="4">
        <v>0</v>
      </c>
      <c r="B496" s="4" t="s">
        <v>18</v>
      </c>
      <c r="C496" s="4">
        <v>3</v>
      </c>
      <c r="D496" s="4" t="s">
        <v>19</v>
      </c>
      <c r="E496" s="4">
        <v>21</v>
      </c>
      <c r="F496" s="4">
        <v>16.100000000000001</v>
      </c>
      <c r="G496" s="4">
        <v>0</v>
      </c>
      <c r="H496" s="4">
        <v>0</v>
      </c>
      <c r="I496" s="4">
        <v>0.26</v>
      </c>
      <c r="J496" s="4">
        <v>1.23</v>
      </c>
      <c r="K496" s="4">
        <v>0</v>
      </c>
      <c r="L496" s="4">
        <v>0</v>
      </c>
      <c r="M496" s="4">
        <v>1</v>
      </c>
      <c r="N496" s="4">
        <v>0</v>
      </c>
      <c r="O496" s="4">
        <v>1</v>
      </c>
      <c r="P496" s="4">
        <v>1</v>
      </c>
      <c r="AC496" s="4">
        <v>-0.6379999999999999</v>
      </c>
      <c r="AD496" s="4">
        <v>-0.10580000000000001</v>
      </c>
      <c r="AE496" s="4">
        <f t="shared" si="14"/>
        <v>0</v>
      </c>
      <c r="AF496" s="4">
        <f t="shared" si="14"/>
        <v>0</v>
      </c>
      <c r="AG496" s="4">
        <f t="shared" si="15"/>
        <v>0</v>
      </c>
      <c r="AH496" s="4">
        <f>(AG496-Table134[[#This Row],[Survived]])^2</f>
        <v>0</v>
      </c>
    </row>
    <row r="497" spans="1:34" x14ac:dyDescent="0.3">
      <c r="A497" s="4">
        <v>0</v>
      </c>
      <c r="B497" s="4" t="s">
        <v>18</v>
      </c>
      <c r="C497" s="4">
        <v>1</v>
      </c>
      <c r="D497" s="4" t="s">
        <v>19</v>
      </c>
      <c r="E497" s="4">
        <v>61</v>
      </c>
      <c r="F497" s="4">
        <v>32.320799999999998</v>
      </c>
      <c r="G497" s="4">
        <v>0</v>
      </c>
      <c r="H497" s="4">
        <v>0</v>
      </c>
      <c r="I497" s="4">
        <v>0.76</v>
      </c>
      <c r="J497" s="4">
        <v>1.52</v>
      </c>
      <c r="K497" s="4">
        <v>1</v>
      </c>
      <c r="L497" s="4">
        <v>0</v>
      </c>
      <c r="M497" s="4">
        <v>1</v>
      </c>
      <c r="N497" s="4">
        <v>0</v>
      </c>
      <c r="O497" s="4">
        <v>1</v>
      </c>
      <c r="P497" s="4">
        <v>1</v>
      </c>
      <c r="AC497" s="4">
        <v>-0.57400000000000007</v>
      </c>
      <c r="AD497" s="4">
        <v>0.25280000000000002</v>
      </c>
      <c r="AE497" s="4">
        <f t="shared" si="14"/>
        <v>0</v>
      </c>
      <c r="AF497" s="4">
        <f t="shared" si="14"/>
        <v>0.25280000000000002</v>
      </c>
      <c r="AG497" s="4">
        <f t="shared" si="15"/>
        <v>0.25280000000000002</v>
      </c>
      <c r="AH497" s="4">
        <f>(AG497-Table134[[#This Row],[Survived]])^2</f>
        <v>6.3907840000000007E-2</v>
      </c>
    </row>
    <row r="498" spans="1:34" x14ac:dyDescent="0.3">
      <c r="A498" s="4">
        <v>0</v>
      </c>
      <c r="B498" s="4" t="s">
        <v>22</v>
      </c>
      <c r="C498" s="4">
        <v>2</v>
      </c>
      <c r="D498" s="4" t="s">
        <v>19</v>
      </c>
      <c r="E498" s="4">
        <v>57</v>
      </c>
      <c r="F498" s="4">
        <v>12.35</v>
      </c>
      <c r="G498" s="4">
        <v>0</v>
      </c>
      <c r="H498" s="4">
        <v>0</v>
      </c>
      <c r="I498" s="4">
        <v>0.71</v>
      </c>
      <c r="J498" s="4">
        <v>1.1299999999999999</v>
      </c>
      <c r="K498" s="4">
        <v>0</v>
      </c>
      <c r="L498" s="4">
        <v>1</v>
      </c>
      <c r="M498" s="4">
        <v>0</v>
      </c>
      <c r="N498" s="4">
        <v>0</v>
      </c>
      <c r="O498" s="4">
        <v>1</v>
      </c>
      <c r="P498" s="4">
        <v>1</v>
      </c>
      <c r="AC498" s="4">
        <v>0.13949999999999999</v>
      </c>
      <c r="AD498" s="4">
        <v>-0.36230000000000001</v>
      </c>
      <c r="AE498" s="4">
        <f t="shared" si="14"/>
        <v>0.13949999999999999</v>
      </c>
      <c r="AF498" s="4">
        <f t="shared" si="14"/>
        <v>0</v>
      </c>
      <c r="AG498" s="4">
        <f t="shared" si="15"/>
        <v>0.13949999999999999</v>
      </c>
      <c r="AH498" s="4">
        <f>(AG498-Table134[[#This Row],[Survived]])^2</f>
        <v>1.9460249999999995E-2</v>
      </c>
    </row>
    <row r="499" spans="1:34" x14ac:dyDescent="0.3">
      <c r="A499" s="4">
        <v>1</v>
      </c>
      <c r="B499" s="4" t="s">
        <v>18</v>
      </c>
      <c r="C499" s="4">
        <v>1</v>
      </c>
      <c r="D499" s="4" t="s">
        <v>21</v>
      </c>
      <c r="E499" s="4">
        <v>21</v>
      </c>
      <c r="F499" s="4">
        <v>77.958299999999994</v>
      </c>
      <c r="G499" s="4">
        <v>0</v>
      </c>
      <c r="H499" s="4">
        <v>0</v>
      </c>
      <c r="I499" s="4">
        <v>0.26</v>
      </c>
      <c r="J499" s="4">
        <v>1.9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4">
        <v>1</v>
      </c>
      <c r="AC499" s="4">
        <v>-0.29099999999999998</v>
      </c>
      <c r="AD499" s="4">
        <v>0.19700000000000001</v>
      </c>
      <c r="AE499" s="4">
        <f t="shared" si="14"/>
        <v>0</v>
      </c>
      <c r="AF499" s="4">
        <f t="shared" si="14"/>
        <v>0.19700000000000001</v>
      </c>
      <c r="AG499" s="4">
        <f t="shared" si="15"/>
        <v>0.19700000000000001</v>
      </c>
      <c r="AH499" s="4">
        <f>(AG499-Table134[[#This Row],[Survived]])^2</f>
        <v>0.64480899999999985</v>
      </c>
    </row>
    <row r="500" spans="1:34" x14ac:dyDescent="0.3">
      <c r="A500" s="4">
        <v>0</v>
      </c>
      <c r="B500" s="4" t="s">
        <v>18</v>
      </c>
      <c r="C500" s="4">
        <v>3</v>
      </c>
      <c r="D500" s="4" t="s">
        <v>19</v>
      </c>
      <c r="E500" s="4">
        <v>26</v>
      </c>
      <c r="F500" s="4">
        <v>7.8958000000000004</v>
      </c>
      <c r="G500" s="4">
        <v>0</v>
      </c>
      <c r="H500" s="4">
        <v>0</v>
      </c>
      <c r="I500" s="4">
        <v>0.33</v>
      </c>
      <c r="J500" s="4">
        <v>0.95</v>
      </c>
      <c r="K500" s="4">
        <v>0</v>
      </c>
      <c r="L500" s="4">
        <v>0</v>
      </c>
      <c r="M500" s="4">
        <v>1</v>
      </c>
      <c r="N500" s="4">
        <v>0</v>
      </c>
      <c r="O500" s="4">
        <v>1</v>
      </c>
      <c r="P500" s="4">
        <v>1</v>
      </c>
      <c r="AC500" s="4">
        <v>-0.65549999999999997</v>
      </c>
      <c r="AD500" s="4">
        <v>-3.6499999999999998E-2</v>
      </c>
      <c r="AE500" s="4">
        <f t="shared" si="14"/>
        <v>0</v>
      </c>
      <c r="AF500" s="4">
        <f t="shared" si="14"/>
        <v>0</v>
      </c>
      <c r="AG500" s="4">
        <f t="shared" si="15"/>
        <v>0</v>
      </c>
      <c r="AH500" s="4">
        <f>(AG500-Table134[[#This Row],[Survived]])^2</f>
        <v>0</v>
      </c>
    </row>
    <row r="501" spans="1:34" x14ac:dyDescent="0.3">
      <c r="A501" s="4">
        <v>1</v>
      </c>
      <c r="B501" s="4" t="s">
        <v>18</v>
      </c>
      <c r="C501" s="4">
        <v>1</v>
      </c>
      <c r="D501" s="4" t="s">
        <v>19</v>
      </c>
      <c r="E501" s="4">
        <v>80</v>
      </c>
      <c r="F501" s="4">
        <v>30</v>
      </c>
      <c r="G501" s="4">
        <v>0</v>
      </c>
      <c r="H501" s="4">
        <v>0</v>
      </c>
      <c r="I501" s="4">
        <v>1</v>
      </c>
      <c r="J501" s="4">
        <v>1.49</v>
      </c>
      <c r="K501" s="4">
        <v>1</v>
      </c>
      <c r="L501" s="4">
        <v>0</v>
      </c>
      <c r="M501" s="4">
        <v>1</v>
      </c>
      <c r="N501" s="4">
        <v>0</v>
      </c>
      <c r="O501" s="4">
        <v>1</v>
      </c>
      <c r="P501" s="4">
        <v>1</v>
      </c>
      <c r="AC501" s="4">
        <v>-0.54099999999999993</v>
      </c>
      <c r="AD501" s="4">
        <v>0.34160000000000001</v>
      </c>
      <c r="AE501" s="4">
        <f t="shared" si="14"/>
        <v>0</v>
      </c>
      <c r="AF501" s="4">
        <f t="shared" si="14"/>
        <v>0.34160000000000001</v>
      </c>
      <c r="AG501" s="4">
        <f t="shared" si="15"/>
        <v>0.34160000000000001</v>
      </c>
      <c r="AH501" s="4">
        <f>(AG501-Table134[[#This Row],[Survived]])^2</f>
        <v>0.43349055999999997</v>
      </c>
    </row>
    <row r="502" spans="1:34" x14ac:dyDescent="0.3">
      <c r="A502" s="4">
        <v>0</v>
      </c>
      <c r="B502" s="4" t="s">
        <v>18</v>
      </c>
      <c r="C502" s="4">
        <v>3</v>
      </c>
      <c r="D502" s="4" t="s">
        <v>19</v>
      </c>
      <c r="E502" s="4">
        <v>51</v>
      </c>
      <c r="F502" s="4">
        <v>7.0541999999999998</v>
      </c>
      <c r="G502" s="4">
        <v>0</v>
      </c>
      <c r="H502" s="4">
        <v>0</v>
      </c>
      <c r="I502" s="4">
        <v>0.64</v>
      </c>
      <c r="J502" s="4">
        <v>0.91</v>
      </c>
      <c r="K502" s="4">
        <v>0</v>
      </c>
      <c r="L502" s="4">
        <v>0</v>
      </c>
      <c r="M502" s="4">
        <v>1</v>
      </c>
      <c r="N502" s="4">
        <v>0</v>
      </c>
      <c r="O502" s="4">
        <v>1</v>
      </c>
      <c r="P502" s="4">
        <v>1</v>
      </c>
      <c r="AC502" s="4">
        <v>-0.61299999999999999</v>
      </c>
      <c r="AD502" s="4">
        <v>7.8399999999999997E-2</v>
      </c>
      <c r="AE502" s="4">
        <f t="shared" si="14"/>
        <v>0</v>
      </c>
      <c r="AF502" s="4">
        <f t="shared" si="14"/>
        <v>7.8399999999999997E-2</v>
      </c>
      <c r="AG502" s="4">
        <f t="shared" si="15"/>
        <v>7.8399999999999997E-2</v>
      </c>
      <c r="AH502" s="4">
        <f>(AG502-Table134[[#This Row],[Survived]])^2</f>
        <v>6.1465599999999997E-3</v>
      </c>
    </row>
    <row r="503" spans="1:34" x14ac:dyDescent="0.3">
      <c r="A503" s="4">
        <v>1</v>
      </c>
      <c r="B503" s="4" t="s">
        <v>20</v>
      </c>
      <c r="C503" s="4">
        <v>1</v>
      </c>
      <c r="D503" s="4" t="s">
        <v>19</v>
      </c>
      <c r="E503" s="4">
        <v>32</v>
      </c>
      <c r="F503" s="4">
        <v>30.5</v>
      </c>
      <c r="G503" s="4">
        <v>0</v>
      </c>
      <c r="H503" s="4">
        <v>0</v>
      </c>
      <c r="I503" s="4">
        <v>0.4</v>
      </c>
      <c r="J503" s="4">
        <v>1.5</v>
      </c>
      <c r="K503" s="4">
        <v>1</v>
      </c>
      <c r="L503" s="4">
        <v>0</v>
      </c>
      <c r="M503" s="4">
        <v>0</v>
      </c>
      <c r="N503" s="4">
        <v>1</v>
      </c>
      <c r="O503" s="4">
        <v>1</v>
      </c>
      <c r="P503" s="4">
        <v>1</v>
      </c>
      <c r="AC503" s="4">
        <v>-0.37</v>
      </c>
      <c r="AD503" s="4">
        <v>-0.41</v>
      </c>
      <c r="AE503" s="4">
        <f t="shared" si="14"/>
        <v>0</v>
      </c>
      <c r="AF503" s="4">
        <f t="shared" si="14"/>
        <v>0</v>
      </c>
      <c r="AG503" s="4">
        <f t="shared" si="15"/>
        <v>0</v>
      </c>
      <c r="AH503" s="4">
        <f>(AG503-Table134[[#This Row],[Survived]])^2</f>
        <v>1</v>
      </c>
    </row>
    <row r="504" spans="1:34" x14ac:dyDescent="0.3">
      <c r="A504" s="4">
        <v>0</v>
      </c>
      <c r="B504" s="4" t="s">
        <v>18</v>
      </c>
      <c r="C504" s="4">
        <v>3</v>
      </c>
      <c r="D504" s="4" t="s">
        <v>21</v>
      </c>
      <c r="E504" s="4">
        <v>9</v>
      </c>
      <c r="F504" s="4">
        <v>27.9</v>
      </c>
      <c r="G504" s="4">
        <v>3</v>
      </c>
      <c r="H504" s="4">
        <v>2</v>
      </c>
      <c r="I504" s="4">
        <v>0.11</v>
      </c>
      <c r="J504" s="4">
        <v>1.46</v>
      </c>
      <c r="K504" s="4">
        <v>0</v>
      </c>
      <c r="L504" s="4">
        <v>0</v>
      </c>
      <c r="M504" s="4">
        <v>1</v>
      </c>
      <c r="N504" s="4">
        <v>0</v>
      </c>
      <c r="O504" s="4">
        <v>0</v>
      </c>
      <c r="P504" s="4">
        <v>1</v>
      </c>
      <c r="AC504" s="4">
        <v>0.47249999999999992</v>
      </c>
      <c r="AD504" s="4">
        <v>0.23489999999999997</v>
      </c>
      <c r="AE504" s="4">
        <f t="shared" si="14"/>
        <v>0.47249999999999992</v>
      </c>
      <c r="AF504" s="4">
        <f t="shared" si="14"/>
        <v>0.23489999999999997</v>
      </c>
      <c r="AG504" s="4">
        <f t="shared" si="15"/>
        <v>0.70739999999999992</v>
      </c>
      <c r="AH504" s="4">
        <f>(AG504-Table134[[#This Row],[Survived]])^2</f>
        <v>0.50041475999999985</v>
      </c>
    </row>
    <row r="505" spans="1:34" x14ac:dyDescent="0.3">
      <c r="A505" s="4">
        <v>1</v>
      </c>
      <c r="B505" s="4" t="s">
        <v>18</v>
      </c>
      <c r="C505" s="4">
        <v>2</v>
      </c>
      <c r="D505" s="4" t="s">
        <v>21</v>
      </c>
      <c r="E505" s="4">
        <v>28</v>
      </c>
      <c r="F505" s="4">
        <v>13</v>
      </c>
      <c r="G505" s="4">
        <v>0</v>
      </c>
      <c r="H505" s="4">
        <v>0</v>
      </c>
      <c r="I505" s="4">
        <v>0.35</v>
      </c>
      <c r="J505" s="4">
        <v>1.1499999999999999</v>
      </c>
      <c r="K505" s="4">
        <v>0</v>
      </c>
      <c r="L505" s="4">
        <v>1</v>
      </c>
      <c r="M505" s="4">
        <v>1</v>
      </c>
      <c r="N505" s="4">
        <v>0</v>
      </c>
      <c r="O505" s="4">
        <v>0</v>
      </c>
      <c r="P505" s="4">
        <v>1</v>
      </c>
      <c r="AC505" s="4">
        <v>-9.2500000000000041E-2</v>
      </c>
      <c r="AD505" s="4">
        <v>-9.1500000000000026E-2</v>
      </c>
      <c r="AE505" s="4">
        <f t="shared" si="14"/>
        <v>0</v>
      </c>
      <c r="AF505" s="4">
        <f t="shared" si="14"/>
        <v>0</v>
      </c>
      <c r="AG505" s="4">
        <f t="shared" si="15"/>
        <v>0</v>
      </c>
      <c r="AH505" s="4">
        <f>(AG505-Table134[[#This Row],[Survived]])^2</f>
        <v>1</v>
      </c>
    </row>
    <row r="506" spans="1:34" x14ac:dyDescent="0.3">
      <c r="A506" s="4">
        <v>0</v>
      </c>
      <c r="B506" s="4" t="s">
        <v>18</v>
      </c>
      <c r="C506" s="4">
        <v>3</v>
      </c>
      <c r="D506" s="4" t="s">
        <v>19</v>
      </c>
      <c r="E506" s="4">
        <v>32</v>
      </c>
      <c r="F506" s="4">
        <v>7.9249999999999998</v>
      </c>
      <c r="G506" s="4">
        <v>0</v>
      </c>
      <c r="H506" s="4">
        <v>0</v>
      </c>
      <c r="I506" s="4">
        <v>0.4</v>
      </c>
      <c r="J506" s="4">
        <v>0.95</v>
      </c>
      <c r="K506" s="4">
        <v>0</v>
      </c>
      <c r="L506" s="4">
        <v>0</v>
      </c>
      <c r="M506" s="4">
        <v>1</v>
      </c>
      <c r="N506" s="4">
        <v>0</v>
      </c>
      <c r="O506" s="4">
        <v>1</v>
      </c>
      <c r="P506" s="4">
        <v>1</v>
      </c>
      <c r="AC506" s="4">
        <v>-0.64500000000000002</v>
      </c>
      <c r="AD506" s="4">
        <v>-1.2000000000000004E-2</v>
      </c>
      <c r="AE506" s="4">
        <f t="shared" si="14"/>
        <v>0</v>
      </c>
      <c r="AF506" s="4">
        <f t="shared" si="14"/>
        <v>0</v>
      </c>
      <c r="AG506" s="4">
        <f t="shared" si="15"/>
        <v>0</v>
      </c>
      <c r="AH506" s="4">
        <f>(AG506-Table134[[#This Row],[Survived]])^2</f>
        <v>0</v>
      </c>
    </row>
    <row r="507" spans="1:34" x14ac:dyDescent="0.3">
      <c r="A507" s="4">
        <v>0</v>
      </c>
      <c r="B507" s="4" t="s">
        <v>18</v>
      </c>
      <c r="C507" s="4">
        <v>2</v>
      </c>
      <c r="D507" s="4" t="s">
        <v>19</v>
      </c>
      <c r="E507" s="4">
        <v>31</v>
      </c>
      <c r="F507" s="4">
        <v>26.25</v>
      </c>
      <c r="G507" s="4">
        <v>1</v>
      </c>
      <c r="H507" s="4">
        <v>1</v>
      </c>
      <c r="I507" s="4">
        <v>0.39</v>
      </c>
      <c r="J507" s="4">
        <v>1.44</v>
      </c>
      <c r="K507" s="4">
        <v>0</v>
      </c>
      <c r="L507" s="4">
        <v>1</v>
      </c>
      <c r="M507" s="4">
        <v>1</v>
      </c>
      <c r="N507" s="4">
        <v>0</v>
      </c>
      <c r="O507" s="4">
        <v>1</v>
      </c>
      <c r="P507" s="4">
        <v>1</v>
      </c>
      <c r="AC507" s="4">
        <v>-0.13750000000000004</v>
      </c>
      <c r="AD507" s="4">
        <v>-0.17390000000000003</v>
      </c>
      <c r="AE507" s="4">
        <f t="shared" si="14"/>
        <v>0</v>
      </c>
      <c r="AF507" s="4">
        <f t="shared" si="14"/>
        <v>0</v>
      </c>
      <c r="AG507" s="4">
        <f t="shared" si="15"/>
        <v>0</v>
      </c>
      <c r="AH507" s="4">
        <f>(AG507-Table134[[#This Row],[Survived]])^2</f>
        <v>0</v>
      </c>
    </row>
    <row r="508" spans="1:34" x14ac:dyDescent="0.3">
      <c r="A508" s="4">
        <v>0</v>
      </c>
      <c r="B508" s="4" t="s">
        <v>18</v>
      </c>
      <c r="C508" s="4">
        <v>3</v>
      </c>
      <c r="D508" s="4" t="s">
        <v>21</v>
      </c>
      <c r="E508" s="4">
        <v>41</v>
      </c>
      <c r="F508" s="4">
        <v>39.6875</v>
      </c>
      <c r="G508" s="4">
        <v>0</v>
      </c>
      <c r="H508" s="4">
        <v>5</v>
      </c>
      <c r="I508" s="4">
        <v>0.51</v>
      </c>
      <c r="J508" s="4">
        <v>1.61</v>
      </c>
      <c r="K508" s="4">
        <v>0</v>
      </c>
      <c r="L508" s="4">
        <v>0</v>
      </c>
      <c r="M508" s="4">
        <v>1</v>
      </c>
      <c r="N508" s="4">
        <v>0</v>
      </c>
      <c r="O508" s="4">
        <v>0</v>
      </c>
      <c r="P508" s="4">
        <v>1</v>
      </c>
      <c r="AC508" s="4">
        <v>-0.59250000000000003</v>
      </c>
      <c r="AD508" s="4">
        <v>0.80089999999999995</v>
      </c>
      <c r="AE508" s="4">
        <f t="shared" si="14"/>
        <v>0</v>
      </c>
      <c r="AF508" s="4">
        <f t="shared" si="14"/>
        <v>0.80089999999999995</v>
      </c>
      <c r="AG508" s="4">
        <f t="shared" si="15"/>
        <v>0.80089999999999995</v>
      </c>
      <c r="AH508" s="4">
        <f>(AG508-Table134[[#This Row],[Survived]])^2</f>
        <v>0.64144080999999986</v>
      </c>
    </row>
    <row r="509" spans="1:34" x14ac:dyDescent="0.3">
      <c r="A509" s="4">
        <v>0</v>
      </c>
      <c r="B509" s="4" t="s">
        <v>18</v>
      </c>
      <c r="C509" s="4">
        <v>3</v>
      </c>
      <c r="D509" s="4" t="s">
        <v>19</v>
      </c>
      <c r="E509" s="4">
        <v>20</v>
      </c>
      <c r="F509" s="4">
        <v>7.8541999999999996</v>
      </c>
      <c r="G509" s="4">
        <v>0</v>
      </c>
      <c r="H509" s="4">
        <v>0</v>
      </c>
      <c r="I509" s="4">
        <v>0.25</v>
      </c>
      <c r="J509" s="4">
        <v>0.95</v>
      </c>
      <c r="K509" s="4">
        <v>0</v>
      </c>
      <c r="L509" s="4">
        <v>0</v>
      </c>
      <c r="M509" s="4">
        <v>1</v>
      </c>
      <c r="N509" s="4">
        <v>0</v>
      </c>
      <c r="O509" s="4">
        <v>1</v>
      </c>
      <c r="P509" s="4">
        <v>1</v>
      </c>
      <c r="AC509" s="4">
        <v>-0.66749999999999998</v>
      </c>
      <c r="AD509" s="4">
        <v>-6.4500000000000002E-2</v>
      </c>
      <c r="AE509" s="4">
        <f t="shared" si="14"/>
        <v>0</v>
      </c>
      <c r="AF509" s="4">
        <f t="shared" si="14"/>
        <v>0</v>
      </c>
      <c r="AG509" s="4">
        <f t="shared" si="15"/>
        <v>0</v>
      </c>
      <c r="AH509" s="4">
        <f>(AG509-Table134[[#This Row],[Survived]])^2</f>
        <v>0</v>
      </c>
    </row>
    <row r="510" spans="1:34" x14ac:dyDescent="0.3">
      <c r="A510" s="4">
        <v>1</v>
      </c>
      <c r="B510" s="4" t="s">
        <v>20</v>
      </c>
      <c r="C510" s="4">
        <v>1</v>
      </c>
      <c r="D510" s="4" t="s">
        <v>21</v>
      </c>
      <c r="E510" s="4">
        <v>24</v>
      </c>
      <c r="F510" s="4">
        <v>69.3</v>
      </c>
      <c r="G510" s="4">
        <v>0</v>
      </c>
      <c r="H510" s="4">
        <v>0</v>
      </c>
      <c r="I510" s="4">
        <v>0.3</v>
      </c>
      <c r="J510" s="4">
        <v>1.85</v>
      </c>
      <c r="K510" s="4">
        <v>1</v>
      </c>
      <c r="L510" s="4">
        <v>0</v>
      </c>
      <c r="M510" s="4">
        <v>0</v>
      </c>
      <c r="N510" s="4">
        <v>1</v>
      </c>
      <c r="O510" s="4">
        <v>0</v>
      </c>
      <c r="P510" s="4">
        <v>1</v>
      </c>
      <c r="AC510" s="4">
        <v>-2.9999999999999961E-2</v>
      </c>
      <c r="AD510" s="4">
        <v>-0.32100000000000001</v>
      </c>
      <c r="AE510" s="4">
        <f t="shared" si="14"/>
        <v>0</v>
      </c>
      <c r="AF510" s="4">
        <f t="shared" si="14"/>
        <v>0</v>
      </c>
      <c r="AG510" s="4">
        <f t="shared" si="15"/>
        <v>0</v>
      </c>
      <c r="AH510" s="4">
        <f>(AG510-Table134[[#This Row],[Survived]])^2</f>
        <v>1</v>
      </c>
    </row>
    <row r="511" spans="1:34" x14ac:dyDescent="0.3">
      <c r="A511" s="4">
        <v>0</v>
      </c>
      <c r="B511" s="4" t="s">
        <v>18</v>
      </c>
      <c r="C511" s="4">
        <v>3</v>
      </c>
      <c r="D511" s="4" t="s">
        <v>21</v>
      </c>
      <c r="E511" s="4">
        <v>2</v>
      </c>
      <c r="F511" s="4">
        <v>27.9</v>
      </c>
      <c r="G511" s="4">
        <v>3</v>
      </c>
      <c r="H511" s="4">
        <v>2</v>
      </c>
      <c r="I511" s="4">
        <v>0.03</v>
      </c>
      <c r="J511" s="4">
        <v>1.46</v>
      </c>
      <c r="K511" s="4">
        <v>0</v>
      </c>
      <c r="L511" s="4">
        <v>0</v>
      </c>
      <c r="M511" s="4">
        <v>1</v>
      </c>
      <c r="N511" s="4">
        <v>0</v>
      </c>
      <c r="O511" s="4">
        <v>0</v>
      </c>
      <c r="P511" s="4">
        <v>1</v>
      </c>
      <c r="AC511" s="4">
        <v>0.46049999999999991</v>
      </c>
      <c r="AD511" s="4">
        <v>0.2069</v>
      </c>
      <c r="AE511" s="4">
        <f t="shared" si="14"/>
        <v>0.46049999999999991</v>
      </c>
      <c r="AF511" s="4">
        <f t="shared" si="14"/>
        <v>0.2069</v>
      </c>
      <c r="AG511" s="4">
        <f t="shared" si="15"/>
        <v>0.66739999999999988</v>
      </c>
      <c r="AH511" s="4">
        <f>(AG511-Table134[[#This Row],[Survived]])^2</f>
        <v>0.44542275999999986</v>
      </c>
    </row>
    <row r="512" spans="1:34" x14ac:dyDescent="0.3">
      <c r="A512" s="4">
        <v>1</v>
      </c>
      <c r="B512" s="4" t="s">
        <v>20</v>
      </c>
      <c r="C512" s="4">
        <v>3</v>
      </c>
      <c r="D512" s="4" t="s">
        <v>21</v>
      </c>
      <c r="E512" s="4">
        <v>0.75</v>
      </c>
      <c r="F512" s="4">
        <v>19.258299999999998</v>
      </c>
      <c r="G512" s="4">
        <v>2</v>
      </c>
      <c r="H512" s="4">
        <v>1</v>
      </c>
      <c r="I512" s="4">
        <v>0.01</v>
      </c>
      <c r="J512" s="4">
        <v>1.31</v>
      </c>
      <c r="K512" s="4">
        <v>0</v>
      </c>
      <c r="L512" s="4">
        <v>0</v>
      </c>
      <c r="M512" s="4">
        <v>0</v>
      </c>
      <c r="N512" s="4">
        <v>1</v>
      </c>
      <c r="O512" s="4">
        <v>0</v>
      </c>
      <c r="P512" s="4">
        <v>1</v>
      </c>
      <c r="AC512" s="4">
        <v>0.46250000000000002</v>
      </c>
      <c r="AD512" s="4">
        <v>-0.4461</v>
      </c>
      <c r="AE512" s="4">
        <f t="shared" si="14"/>
        <v>0.46250000000000002</v>
      </c>
      <c r="AF512" s="4">
        <f t="shared" si="14"/>
        <v>0</v>
      </c>
      <c r="AG512" s="4">
        <f t="shared" si="15"/>
        <v>0.46250000000000002</v>
      </c>
      <c r="AH512" s="4">
        <f>(AG512-Table134[[#This Row],[Survived]])^2</f>
        <v>0.28890624999999998</v>
      </c>
    </row>
    <row r="513" spans="1:34" x14ac:dyDescent="0.3">
      <c r="A513" s="4">
        <v>1</v>
      </c>
      <c r="B513" s="4" t="s">
        <v>20</v>
      </c>
      <c r="C513" s="4">
        <v>1</v>
      </c>
      <c r="D513" s="4" t="s">
        <v>19</v>
      </c>
      <c r="E513" s="4">
        <v>48</v>
      </c>
      <c r="F513" s="4">
        <v>76.729200000000006</v>
      </c>
      <c r="G513" s="4">
        <v>1</v>
      </c>
      <c r="H513" s="4">
        <v>0</v>
      </c>
      <c r="I513" s="4">
        <v>0.6</v>
      </c>
      <c r="J513" s="4">
        <v>1.89</v>
      </c>
      <c r="K513" s="4">
        <v>1</v>
      </c>
      <c r="L513" s="4">
        <v>0</v>
      </c>
      <c r="M513" s="4">
        <v>0</v>
      </c>
      <c r="N513" s="4">
        <v>1</v>
      </c>
      <c r="O513" s="4">
        <v>1</v>
      </c>
      <c r="P513" s="4">
        <v>1</v>
      </c>
      <c r="AC513" s="4">
        <v>8.9999999999999351E-3</v>
      </c>
      <c r="AD513" s="4">
        <v>-0.41239999999999999</v>
      </c>
      <c r="AE513" s="4">
        <f t="shared" si="14"/>
        <v>8.9999999999999351E-3</v>
      </c>
      <c r="AF513" s="4">
        <f t="shared" si="14"/>
        <v>0</v>
      </c>
      <c r="AG513" s="4">
        <f t="shared" si="15"/>
        <v>8.9999999999999351E-3</v>
      </c>
      <c r="AH513" s="4">
        <f>(AG513-Table134[[#This Row],[Survived]])^2</f>
        <v>0.9820810000000002</v>
      </c>
    </row>
    <row r="514" spans="1:34" x14ac:dyDescent="0.3">
      <c r="A514" s="4">
        <v>0</v>
      </c>
      <c r="B514" s="4" t="s">
        <v>18</v>
      </c>
      <c r="C514" s="4">
        <v>3</v>
      </c>
      <c r="D514" s="4" t="s">
        <v>19</v>
      </c>
      <c r="E514" s="4">
        <v>19</v>
      </c>
      <c r="F514" s="4">
        <v>7.8958000000000004</v>
      </c>
      <c r="G514" s="4">
        <v>0</v>
      </c>
      <c r="H514" s="4">
        <v>0</v>
      </c>
      <c r="I514" s="4">
        <v>0.24</v>
      </c>
      <c r="J514" s="4">
        <v>0.95</v>
      </c>
      <c r="K514" s="4">
        <v>0</v>
      </c>
      <c r="L514" s="4">
        <v>0</v>
      </c>
      <c r="M514" s="4">
        <v>1</v>
      </c>
      <c r="N514" s="4">
        <v>0</v>
      </c>
      <c r="O514" s="4">
        <v>1</v>
      </c>
      <c r="P514" s="4">
        <v>1</v>
      </c>
      <c r="AC514" s="4">
        <v>-0.66900000000000004</v>
      </c>
      <c r="AD514" s="4">
        <v>-6.8000000000000005E-2</v>
      </c>
      <c r="AE514" s="4">
        <f t="shared" si="14"/>
        <v>0</v>
      </c>
      <c r="AF514" s="4">
        <f t="shared" si="14"/>
        <v>0</v>
      </c>
      <c r="AG514" s="4">
        <f t="shared" si="15"/>
        <v>0</v>
      </c>
      <c r="AH514" s="4">
        <f>(AG514-Table134[[#This Row],[Survived]])^2</f>
        <v>0</v>
      </c>
    </row>
    <row r="515" spans="1:34" x14ac:dyDescent="0.3">
      <c r="A515" s="4">
        <v>1</v>
      </c>
      <c r="B515" s="4" t="s">
        <v>20</v>
      </c>
      <c r="C515" s="4">
        <v>1</v>
      </c>
      <c r="D515" s="4" t="s">
        <v>19</v>
      </c>
      <c r="E515" s="4">
        <v>56</v>
      </c>
      <c r="F515" s="4">
        <v>35.5</v>
      </c>
      <c r="G515" s="4">
        <v>0</v>
      </c>
      <c r="H515" s="4">
        <v>0</v>
      </c>
      <c r="I515" s="4">
        <v>0.7</v>
      </c>
      <c r="J515" s="4">
        <v>1.56</v>
      </c>
      <c r="K515" s="4">
        <v>1</v>
      </c>
      <c r="L515" s="4">
        <v>0</v>
      </c>
      <c r="M515" s="4">
        <v>0</v>
      </c>
      <c r="N515" s="4">
        <v>1</v>
      </c>
      <c r="O515" s="4">
        <v>1</v>
      </c>
      <c r="P515" s="4">
        <v>1</v>
      </c>
      <c r="AC515" s="4">
        <v>-0.31899999999999995</v>
      </c>
      <c r="AD515" s="4">
        <v>-0.31460000000000005</v>
      </c>
      <c r="AE515" s="4">
        <f t="shared" si="14"/>
        <v>0</v>
      </c>
      <c r="AF515" s="4">
        <f t="shared" si="14"/>
        <v>0</v>
      </c>
      <c r="AG515" s="4">
        <f t="shared" si="15"/>
        <v>0</v>
      </c>
      <c r="AH515" s="4">
        <f>(AG515-Table134[[#This Row],[Survived]])^2</f>
        <v>1</v>
      </c>
    </row>
    <row r="516" spans="1:34" x14ac:dyDescent="0.3">
      <c r="A516" s="4">
        <v>1</v>
      </c>
      <c r="B516" s="4" t="s">
        <v>18</v>
      </c>
      <c r="C516" s="4">
        <v>3</v>
      </c>
      <c r="D516" s="4" t="s">
        <v>21</v>
      </c>
      <c r="E516" s="4">
        <v>23</v>
      </c>
      <c r="F516" s="4">
        <v>7.55</v>
      </c>
      <c r="G516" s="4">
        <v>0</v>
      </c>
      <c r="H516" s="4">
        <v>0</v>
      </c>
      <c r="I516" s="4">
        <v>0.28999999999999998</v>
      </c>
      <c r="J516" s="4">
        <v>0.93</v>
      </c>
      <c r="K516" s="4">
        <v>0</v>
      </c>
      <c r="L516" s="4">
        <v>0</v>
      </c>
      <c r="M516" s="4">
        <v>1</v>
      </c>
      <c r="N516" s="4">
        <v>0</v>
      </c>
      <c r="O516" s="4">
        <v>0</v>
      </c>
      <c r="P516" s="4">
        <v>1</v>
      </c>
      <c r="AC516" s="4">
        <v>-0.34349999999999997</v>
      </c>
      <c r="AD516" s="4">
        <v>0.13269999999999996</v>
      </c>
      <c r="AE516" s="4">
        <f t="shared" si="14"/>
        <v>0</v>
      </c>
      <c r="AF516" s="4">
        <f t="shared" si="14"/>
        <v>0.13269999999999996</v>
      </c>
      <c r="AG516" s="4">
        <f t="shared" si="15"/>
        <v>0.13269999999999996</v>
      </c>
      <c r="AH516" s="4">
        <f>(AG516-Table134[[#This Row],[Survived]])^2</f>
        <v>0.75220929000000014</v>
      </c>
    </row>
    <row r="517" spans="1:34" x14ac:dyDescent="0.3">
      <c r="A517" s="4">
        <v>1</v>
      </c>
      <c r="B517" s="4" t="s">
        <v>18</v>
      </c>
      <c r="C517" s="4">
        <v>2</v>
      </c>
      <c r="D517" s="4" t="s">
        <v>21</v>
      </c>
      <c r="E517" s="4">
        <v>18</v>
      </c>
      <c r="F517" s="4">
        <v>23</v>
      </c>
      <c r="G517" s="4">
        <v>0</v>
      </c>
      <c r="H517" s="4">
        <v>1</v>
      </c>
      <c r="I517" s="4">
        <v>0.23</v>
      </c>
      <c r="J517" s="4">
        <v>1.38</v>
      </c>
      <c r="K517" s="4">
        <v>0</v>
      </c>
      <c r="L517" s="4">
        <v>1</v>
      </c>
      <c r="M517" s="4">
        <v>1</v>
      </c>
      <c r="N517" s="4">
        <v>0</v>
      </c>
      <c r="O517" s="4">
        <v>0</v>
      </c>
      <c r="P517" s="4">
        <v>1</v>
      </c>
      <c r="AC517" s="4">
        <v>-0.1575</v>
      </c>
      <c r="AD517" s="4">
        <v>-3.0299999999999959E-2</v>
      </c>
      <c r="AE517" s="4">
        <f t="shared" ref="AE517:AF580" si="16">IF(AC517&lt;0,0,AC517)</f>
        <v>0</v>
      </c>
      <c r="AF517" s="4">
        <f t="shared" si="16"/>
        <v>0</v>
      </c>
      <c r="AG517" s="4">
        <f t="shared" ref="AG517:AG580" si="17">AE517+AF517</f>
        <v>0</v>
      </c>
      <c r="AH517" s="4">
        <f>(AG517-Table134[[#This Row],[Survived]])^2</f>
        <v>1</v>
      </c>
    </row>
    <row r="518" spans="1:34" x14ac:dyDescent="0.3">
      <c r="A518" s="4">
        <v>0</v>
      </c>
      <c r="B518" s="4" t="s">
        <v>18</v>
      </c>
      <c r="C518" s="4">
        <v>3</v>
      </c>
      <c r="D518" s="4" t="s">
        <v>19</v>
      </c>
      <c r="E518" s="4">
        <v>21</v>
      </c>
      <c r="F518" s="4">
        <v>8.4332999999999991</v>
      </c>
      <c r="G518" s="4">
        <v>0</v>
      </c>
      <c r="H518" s="4">
        <v>0</v>
      </c>
      <c r="I518" s="4">
        <v>0.26</v>
      </c>
      <c r="J518" s="4">
        <v>0.97</v>
      </c>
      <c r="K518" s="4">
        <v>0</v>
      </c>
      <c r="L518" s="4">
        <v>0</v>
      </c>
      <c r="M518" s="4">
        <v>1</v>
      </c>
      <c r="N518" s="4">
        <v>0</v>
      </c>
      <c r="O518" s="4">
        <v>1</v>
      </c>
      <c r="P518" s="4">
        <v>1</v>
      </c>
      <c r="AC518" s="4">
        <v>-0.66399999999999992</v>
      </c>
      <c r="AD518" s="4">
        <v>-6.4200000000000007E-2</v>
      </c>
      <c r="AE518" s="4">
        <f t="shared" si="16"/>
        <v>0</v>
      </c>
      <c r="AF518" s="4">
        <f t="shared" si="16"/>
        <v>0</v>
      </c>
      <c r="AG518" s="4">
        <f t="shared" si="17"/>
        <v>0</v>
      </c>
      <c r="AH518" s="4">
        <f>(AG518-Table134[[#This Row],[Survived]])^2</f>
        <v>0</v>
      </c>
    </row>
    <row r="519" spans="1:34" x14ac:dyDescent="0.3">
      <c r="A519" s="4">
        <v>0</v>
      </c>
      <c r="B519" s="4" t="s">
        <v>22</v>
      </c>
      <c r="C519" s="4">
        <v>3</v>
      </c>
      <c r="D519" s="4" t="s">
        <v>21</v>
      </c>
      <c r="E519" s="4">
        <v>18</v>
      </c>
      <c r="F519" s="4">
        <v>6.75</v>
      </c>
      <c r="G519" s="4">
        <v>0</v>
      </c>
      <c r="H519" s="4">
        <v>0</v>
      </c>
      <c r="I519" s="4">
        <v>0.23</v>
      </c>
      <c r="J519" s="4">
        <v>0.89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1</v>
      </c>
      <c r="AC519" s="4">
        <v>0.14350000000000002</v>
      </c>
      <c r="AD519" s="4">
        <v>-0.10189999999999999</v>
      </c>
      <c r="AE519" s="4">
        <f t="shared" si="16"/>
        <v>0.14350000000000002</v>
      </c>
      <c r="AF519" s="4">
        <f t="shared" si="16"/>
        <v>0</v>
      </c>
      <c r="AG519" s="4">
        <f t="shared" si="17"/>
        <v>0.14350000000000002</v>
      </c>
      <c r="AH519" s="4">
        <f>(AG519-Table134[[#This Row],[Survived]])^2</f>
        <v>2.0592250000000006E-2</v>
      </c>
    </row>
    <row r="520" spans="1:34" x14ac:dyDescent="0.3">
      <c r="A520" s="4">
        <v>0</v>
      </c>
      <c r="B520" s="4" t="s">
        <v>18</v>
      </c>
      <c r="C520" s="4">
        <v>2</v>
      </c>
      <c r="D520" s="4" t="s">
        <v>19</v>
      </c>
      <c r="E520" s="4">
        <v>24</v>
      </c>
      <c r="F520" s="4">
        <v>73.5</v>
      </c>
      <c r="G520" s="4">
        <v>2</v>
      </c>
      <c r="H520" s="4">
        <v>0</v>
      </c>
      <c r="I520" s="4">
        <v>0.3</v>
      </c>
      <c r="J520" s="4">
        <v>1.87</v>
      </c>
      <c r="K520" s="4">
        <v>0</v>
      </c>
      <c r="L520" s="4">
        <v>1</v>
      </c>
      <c r="M520" s="4">
        <v>1</v>
      </c>
      <c r="N520" s="4">
        <v>0</v>
      </c>
      <c r="O520" s="4">
        <v>1</v>
      </c>
      <c r="P520" s="4">
        <v>1</v>
      </c>
      <c r="AC520" s="4">
        <v>0.27200000000000008</v>
      </c>
      <c r="AD520" s="4">
        <v>-0.42419999999999997</v>
      </c>
      <c r="AE520" s="4">
        <f t="shared" si="16"/>
        <v>0.27200000000000008</v>
      </c>
      <c r="AF520" s="4">
        <f t="shared" si="16"/>
        <v>0</v>
      </c>
      <c r="AG520" s="4">
        <f t="shared" si="17"/>
        <v>0.27200000000000008</v>
      </c>
      <c r="AH520" s="4">
        <f>(AG520-Table134[[#This Row],[Survived]])^2</f>
        <v>7.3984000000000036E-2</v>
      </c>
    </row>
    <row r="521" spans="1:34" x14ac:dyDescent="0.3">
      <c r="A521" s="4">
        <v>0</v>
      </c>
      <c r="B521" s="4" t="s">
        <v>22</v>
      </c>
      <c r="C521" s="4">
        <v>3</v>
      </c>
      <c r="D521" s="4" t="s">
        <v>21</v>
      </c>
      <c r="E521" s="4">
        <v>32</v>
      </c>
      <c r="F521" s="4">
        <v>15.5</v>
      </c>
      <c r="G521" s="4">
        <v>1</v>
      </c>
      <c r="H521" s="4">
        <v>1</v>
      </c>
      <c r="I521" s="4">
        <v>0.4</v>
      </c>
      <c r="J521" s="4">
        <v>1.22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1</v>
      </c>
      <c r="AC521" s="4">
        <v>0.442</v>
      </c>
      <c r="AD521" s="4">
        <v>3.4800000000000005E-2</v>
      </c>
      <c r="AE521" s="4">
        <f t="shared" si="16"/>
        <v>0.442</v>
      </c>
      <c r="AF521" s="4">
        <f t="shared" si="16"/>
        <v>3.4800000000000005E-2</v>
      </c>
      <c r="AG521" s="4">
        <f t="shared" si="17"/>
        <v>0.4768</v>
      </c>
      <c r="AH521" s="4">
        <f>(AG521-Table134[[#This Row],[Survived]])^2</f>
        <v>0.22733824</v>
      </c>
    </row>
    <row r="522" spans="1:34" x14ac:dyDescent="0.3">
      <c r="A522" s="4">
        <v>0</v>
      </c>
      <c r="B522" s="4" t="s">
        <v>18</v>
      </c>
      <c r="C522" s="4">
        <v>2</v>
      </c>
      <c r="D522" s="4" t="s">
        <v>19</v>
      </c>
      <c r="E522" s="4">
        <v>23</v>
      </c>
      <c r="F522" s="4">
        <v>13</v>
      </c>
      <c r="G522" s="4">
        <v>0</v>
      </c>
      <c r="H522" s="4">
        <v>0</v>
      </c>
      <c r="I522" s="4">
        <v>0.28999999999999998</v>
      </c>
      <c r="J522" s="4">
        <v>1.1499999999999999</v>
      </c>
      <c r="K522" s="4">
        <v>0</v>
      </c>
      <c r="L522" s="4">
        <v>1</v>
      </c>
      <c r="M522" s="4">
        <v>1</v>
      </c>
      <c r="N522" s="4">
        <v>0</v>
      </c>
      <c r="O522" s="4">
        <v>1</v>
      </c>
      <c r="P522" s="4">
        <v>1</v>
      </c>
      <c r="AC522" s="4">
        <v>-0.42150000000000004</v>
      </c>
      <c r="AD522" s="4">
        <v>-0.29249999999999993</v>
      </c>
      <c r="AE522" s="4">
        <f t="shared" si="16"/>
        <v>0</v>
      </c>
      <c r="AF522" s="4">
        <f t="shared" si="16"/>
        <v>0</v>
      </c>
      <c r="AG522" s="4">
        <f t="shared" si="17"/>
        <v>0</v>
      </c>
      <c r="AH522" s="4">
        <f>(AG522-Table134[[#This Row],[Survived]])^2</f>
        <v>0</v>
      </c>
    </row>
    <row r="523" spans="1:34" x14ac:dyDescent="0.3">
      <c r="A523" s="4">
        <v>0</v>
      </c>
      <c r="B523" s="4" t="s">
        <v>20</v>
      </c>
      <c r="C523" s="4">
        <v>1</v>
      </c>
      <c r="D523" s="4" t="s">
        <v>19</v>
      </c>
      <c r="E523" s="4">
        <v>58</v>
      </c>
      <c r="F523" s="4">
        <v>113.27500000000001</v>
      </c>
      <c r="G523" s="4">
        <v>0</v>
      </c>
      <c r="H523" s="4">
        <v>2</v>
      </c>
      <c r="I523" s="4">
        <v>0.72</v>
      </c>
      <c r="J523" s="4">
        <v>2.06</v>
      </c>
      <c r="K523" s="4">
        <v>1</v>
      </c>
      <c r="L523" s="4">
        <v>0</v>
      </c>
      <c r="M523" s="4">
        <v>0</v>
      </c>
      <c r="N523" s="4">
        <v>1</v>
      </c>
      <c r="O523" s="4">
        <v>1</v>
      </c>
      <c r="P523" s="4">
        <v>1</v>
      </c>
      <c r="AC523" s="4">
        <v>-0.40600000000000003</v>
      </c>
      <c r="AD523" s="4">
        <v>-0.1076</v>
      </c>
      <c r="AE523" s="4">
        <f t="shared" si="16"/>
        <v>0</v>
      </c>
      <c r="AF523" s="4">
        <f t="shared" si="16"/>
        <v>0</v>
      </c>
      <c r="AG523" s="4">
        <f t="shared" si="17"/>
        <v>0</v>
      </c>
      <c r="AH523" s="4">
        <f>(AG523-Table134[[#This Row],[Survived]])^2</f>
        <v>0</v>
      </c>
    </row>
    <row r="524" spans="1:34" x14ac:dyDescent="0.3">
      <c r="A524" s="4">
        <v>1</v>
      </c>
      <c r="B524" s="4" t="s">
        <v>18</v>
      </c>
      <c r="C524" s="4">
        <v>1</v>
      </c>
      <c r="D524" s="4" t="s">
        <v>19</v>
      </c>
      <c r="E524" s="4">
        <v>50</v>
      </c>
      <c r="F524" s="4">
        <v>133.65</v>
      </c>
      <c r="G524" s="4">
        <v>2</v>
      </c>
      <c r="H524" s="4">
        <v>0</v>
      </c>
      <c r="I524" s="4">
        <v>0.62</v>
      </c>
      <c r="J524" s="4">
        <v>2.13</v>
      </c>
      <c r="K524" s="4">
        <v>1</v>
      </c>
      <c r="L524" s="4">
        <v>0</v>
      </c>
      <c r="M524" s="4">
        <v>1</v>
      </c>
      <c r="N524" s="4">
        <v>0</v>
      </c>
      <c r="O524" s="4">
        <v>1</v>
      </c>
      <c r="P524" s="4">
        <v>1</v>
      </c>
      <c r="AC524" s="4">
        <v>8.5999999999999896E-2</v>
      </c>
      <c r="AD524" s="4">
        <v>8.6200000000000027E-2</v>
      </c>
      <c r="AE524" s="4">
        <f t="shared" si="16"/>
        <v>8.5999999999999896E-2</v>
      </c>
      <c r="AF524" s="4">
        <f t="shared" si="16"/>
        <v>8.6200000000000027E-2</v>
      </c>
      <c r="AG524" s="4">
        <f t="shared" si="17"/>
        <v>0.17219999999999991</v>
      </c>
      <c r="AH524" s="4">
        <f>(AG524-Table134[[#This Row],[Survived]])^2</f>
        <v>0.6852528400000002</v>
      </c>
    </row>
    <row r="525" spans="1:34" x14ac:dyDescent="0.3">
      <c r="A525" s="4">
        <v>0</v>
      </c>
      <c r="B525" s="4" t="s">
        <v>20</v>
      </c>
      <c r="C525" s="4">
        <v>3</v>
      </c>
      <c r="D525" s="4" t="s">
        <v>19</v>
      </c>
      <c r="E525" s="4">
        <v>40</v>
      </c>
      <c r="F525" s="4">
        <v>7.2249999999999996</v>
      </c>
      <c r="G525" s="4">
        <v>0</v>
      </c>
      <c r="H525" s="4">
        <v>0</v>
      </c>
      <c r="I525" s="4">
        <v>0.5</v>
      </c>
      <c r="J525" s="4">
        <v>0.92</v>
      </c>
      <c r="K525" s="4">
        <v>0</v>
      </c>
      <c r="L525" s="4">
        <v>0</v>
      </c>
      <c r="M525" s="4">
        <v>0</v>
      </c>
      <c r="N525" s="4">
        <v>1</v>
      </c>
      <c r="O525" s="4">
        <v>1</v>
      </c>
      <c r="P525" s="4">
        <v>1</v>
      </c>
      <c r="AC525" s="4">
        <v>-0.373</v>
      </c>
      <c r="AD525" s="4">
        <v>-0.51219999999999999</v>
      </c>
      <c r="AE525" s="4">
        <f t="shared" si="16"/>
        <v>0</v>
      </c>
      <c r="AF525" s="4">
        <f t="shared" si="16"/>
        <v>0</v>
      </c>
      <c r="AG525" s="4">
        <f t="shared" si="17"/>
        <v>0</v>
      </c>
      <c r="AH525" s="4">
        <f>(AG525-Table134[[#This Row],[Survived]])^2</f>
        <v>0</v>
      </c>
    </row>
    <row r="526" spans="1:34" x14ac:dyDescent="0.3">
      <c r="A526" s="4">
        <v>0</v>
      </c>
      <c r="B526" s="4" t="s">
        <v>18</v>
      </c>
      <c r="C526" s="4">
        <v>1</v>
      </c>
      <c r="D526" s="4" t="s">
        <v>19</v>
      </c>
      <c r="E526" s="4">
        <v>47</v>
      </c>
      <c r="F526" s="4">
        <v>25.587499999999999</v>
      </c>
      <c r="G526" s="4">
        <v>0</v>
      </c>
      <c r="H526" s="4">
        <v>0</v>
      </c>
      <c r="I526" s="4">
        <v>0.59</v>
      </c>
      <c r="J526" s="4">
        <v>1.42</v>
      </c>
      <c r="K526" s="4">
        <v>1</v>
      </c>
      <c r="L526" s="4">
        <v>0</v>
      </c>
      <c r="M526" s="4">
        <v>1</v>
      </c>
      <c r="N526" s="4">
        <v>0</v>
      </c>
      <c r="O526" s="4">
        <v>1</v>
      </c>
      <c r="P526" s="4">
        <v>1</v>
      </c>
      <c r="AC526" s="4">
        <v>-0.60949999999999993</v>
      </c>
      <c r="AD526" s="4">
        <v>0.20930000000000001</v>
      </c>
      <c r="AE526" s="4">
        <f t="shared" si="16"/>
        <v>0</v>
      </c>
      <c r="AF526" s="4">
        <f t="shared" si="16"/>
        <v>0.20930000000000001</v>
      </c>
      <c r="AG526" s="4">
        <f t="shared" si="17"/>
        <v>0.20930000000000001</v>
      </c>
      <c r="AH526" s="4">
        <f>(AG526-Table134[[#This Row],[Survived]])^2</f>
        <v>4.3806490000000003E-2</v>
      </c>
    </row>
    <row r="527" spans="1:34" x14ac:dyDescent="0.3">
      <c r="A527" s="4">
        <v>0</v>
      </c>
      <c r="B527" s="4" t="s">
        <v>18</v>
      </c>
      <c r="C527" s="4">
        <v>3</v>
      </c>
      <c r="D527" s="4" t="s">
        <v>19</v>
      </c>
      <c r="E527" s="4">
        <v>36</v>
      </c>
      <c r="F527" s="4">
        <v>7.4958</v>
      </c>
      <c r="G527" s="4">
        <v>0</v>
      </c>
      <c r="H527" s="4">
        <v>0</v>
      </c>
      <c r="I527" s="4">
        <v>0.45</v>
      </c>
      <c r="J527" s="4">
        <v>0.93</v>
      </c>
      <c r="K527" s="4">
        <v>0</v>
      </c>
      <c r="L527" s="4">
        <v>0</v>
      </c>
      <c r="M527" s="4">
        <v>1</v>
      </c>
      <c r="N527" s="4">
        <v>0</v>
      </c>
      <c r="O527" s="4">
        <v>1</v>
      </c>
      <c r="P527" s="4">
        <v>1</v>
      </c>
      <c r="AC527" s="4">
        <v>-0.63949999999999996</v>
      </c>
      <c r="AD527" s="4">
        <v>8.6999999999999925E-3</v>
      </c>
      <c r="AE527" s="4">
        <f t="shared" si="16"/>
        <v>0</v>
      </c>
      <c r="AF527" s="4">
        <f t="shared" si="16"/>
        <v>8.6999999999999925E-3</v>
      </c>
      <c r="AG527" s="4">
        <f t="shared" si="17"/>
        <v>8.6999999999999925E-3</v>
      </c>
      <c r="AH527" s="4">
        <f>(AG527-Table134[[#This Row],[Survived]])^2</f>
        <v>7.5689999999999867E-5</v>
      </c>
    </row>
    <row r="528" spans="1:34" x14ac:dyDescent="0.3">
      <c r="A528" s="4">
        <v>1</v>
      </c>
      <c r="B528" s="4" t="s">
        <v>18</v>
      </c>
      <c r="C528" s="4">
        <v>3</v>
      </c>
      <c r="D528" s="4" t="s">
        <v>19</v>
      </c>
      <c r="E528" s="4">
        <v>20</v>
      </c>
      <c r="F528" s="4">
        <v>7.9249999999999998</v>
      </c>
      <c r="G528" s="4">
        <v>1</v>
      </c>
      <c r="H528" s="4">
        <v>0</v>
      </c>
      <c r="I528" s="4">
        <v>0.25</v>
      </c>
      <c r="J528" s="4">
        <v>0.95</v>
      </c>
      <c r="K528" s="4">
        <v>0</v>
      </c>
      <c r="L528" s="4">
        <v>0</v>
      </c>
      <c r="M528" s="4">
        <v>1</v>
      </c>
      <c r="N528" s="4">
        <v>0</v>
      </c>
      <c r="O528" s="4">
        <v>1</v>
      </c>
      <c r="P528" s="4">
        <v>1</v>
      </c>
      <c r="AC528" s="4">
        <v>-0.35749999999999998</v>
      </c>
      <c r="AD528" s="4">
        <v>-7.4499999999999983E-2</v>
      </c>
      <c r="AE528" s="4">
        <f t="shared" si="16"/>
        <v>0</v>
      </c>
      <c r="AF528" s="4">
        <f t="shared" si="16"/>
        <v>0</v>
      </c>
      <c r="AG528" s="4">
        <f t="shared" si="17"/>
        <v>0</v>
      </c>
      <c r="AH528" s="4">
        <f>(AG528-Table134[[#This Row],[Survived]])^2</f>
        <v>1</v>
      </c>
    </row>
    <row r="529" spans="1:34" x14ac:dyDescent="0.3">
      <c r="A529" s="4">
        <v>0</v>
      </c>
      <c r="B529" s="4" t="s">
        <v>18</v>
      </c>
      <c r="C529" s="4">
        <v>2</v>
      </c>
      <c r="D529" s="4" t="s">
        <v>19</v>
      </c>
      <c r="E529" s="4">
        <v>32</v>
      </c>
      <c r="F529" s="4">
        <v>73.5</v>
      </c>
      <c r="G529" s="4">
        <v>2</v>
      </c>
      <c r="H529" s="4">
        <v>0</v>
      </c>
      <c r="I529" s="4">
        <v>0.4</v>
      </c>
      <c r="J529" s="4">
        <v>1.87</v>
      </c>
      <c r="K529" s="4">
        <v>0</v>
      </c>
      <c r="L529" s="4">
        <v>1</v>
      </c>
      <c r="M529" s="4">
        <v>1</v>
      </c>
      <c r="N529" s="4">
        <v>0</v>
      </c>
      <c r="O529" s="4">
        <v>1</v>
      </c>
      <c r="P529" s="4">
        <v>1</v>
      </c>
      <c r="AC529" s="4">
        <v>0.28699999999999998</v>
      </c>
      <c r="AD529" s="4">
        <v>-0.38919999999999993</v>
      </c>
      <c r="AE529" s="4">
        <f t="shared" si="16"/>
        <v>0.28699999999999998</v>
      </c>
      <c r="AF529" s="4">
        <f t="shared" si="16"/>
        <v>0</v>
      </c>
      <c r="AG529" s="4">
        <f t="shared" si="17"/>
        <v>0.28699999999999998</v>
      </c>
      <c r="AH529" s="4">
        <f>(AG529-Table134[[#This Row],[Survived]])^2</f>
        <v>8.2368999999999984E-2</v>
      </c>
    </row>
    <row r="530" spans="1:34" x14ac:dyDescent="0.3">
      <c r="A530" s="4">
        <v>0</v>
      </c>
      <c r="B530" s="4" t="s">
        <v>18</v>
      </c>
      <c r="C530" s="4">
        <v>2</v>
      </c>
      <c r="D530" s="4" t="s">
        <v>19</v>
      </c>
      <c r="E530" s="4">
        <v>25</v>
      </c>
      <c r="F530" s="4">
        <v>13</v>
      </c>
      <c r="G530" s="4">
        <v>0</v>
      </c>
      <c r="H530" s="4">
        <v>0</v>
      </c>
      <c r="I530" s="4">
        <v>0.31</v>
      </c>
      <c r="J530" s="4">
        <v>1.1499999999999999</v>
      </c>
      <c r="K530" s="4">
        <v>0</v>
      </c>
      <c r="L530" s="4">
        <v>1</v>
      </c>
      <c r="M530" s="4">
        <v>1</v>
      </c>
      <c r="N530" s="4">
        <v>0</v>
      </c>
      <c r="O530" s="4">
        <v>1</v>
      </c>
      <c r="P530" s="4">
        <v>1</v>
      </c>
      <c r="AC530" s="4">
        <v>-0.41850000000000004</v>
      </c>
      <c r="AD530" s="4">
        <v>-0.28549999999999998</v>
      </c>
      <c r="AE530" s="4">
        <f t="shared" si="16"/>
        <v>0</v>
      </c>
      <c r="AF530" s="4">
        <f t="shared" si="16"/>
        <v>0</v>
      </c>
      <c r="AG530" s="4">
        <f t="shared" si="17"/>
        <v>0</v>
      </c>
      <c r="AH530" s="4">
        <f>(AG530-Table134[[#This Row],[Survived]])^2</f>
        <v>0</v>
      </c>
    </row>
    <row r="531" spans="1:34" x14ac:dyDescent="0.3">
      <c r="A531" s="4">
        <v>0</v>
      </c>
      <c r="B531" s="4" t="s">
        <v>18</v>
      </c>
      <c r="C531" s="4">
        <v>3</v>
      </c>
      <c r="D531" s="4" t="s">
        <v>19</v>
      </c>
      <c r="E531" s="4">
        <v>43</v>
      </c>
      <c r="F531" s="4">
        <v>8.0500000000000007</v>
      </c>
      <c r="G531" s="4">
        <v>0</v>
      </c>
      <c r="H531" s="4">
        <v>0</v>
      </c>
      <c r="I531" s="4">
        <v>0.54</v>
      </c>
      <c r="J531" s="4">
        <v>0.96</v>
      </c>
      <c r="K531" s="4">
        <v>0</v>
      </c>
      <c r="L531" s="4">
        <v>0</v>
      </c>
      <c r="M531" s="4">
        <v>1</v>
      </c>
      <c r="N531" s="4">
        <v>0</v>
      </c>
      <c r="O531" s="4">
        <v>1</v>
      </c>
      <c r="P531" s="4">
        <v>1</v>
      </c>
      <c r="AC531" s="4">
        <v>-0.623</v>
      </c>
      <c r="AD531" s="4">
        <v>3.5400000000000022E-2</v>
      </c>
      <c r="AE531" s="4">
        <f t="shared" si="16"/>
        <v>0</v>
      </c>
      <c r="AF531" s="4">
        <f t="shared" si="16"/>
        <v>3.5400000000000022E-2</v>
      </c>
      <c r="AG531" s="4">
        <f t="shared" si="17"/>
        <v>3.5400000000000022E-2</v>
      </c>
      <c r="AH531" s="4">
        <f>(AG531-Table134[[#This Row],[Survived]])^2</f>
        <v>1.2531600000000016E-3</v>
      </c>
    </row>
    <row r="532" spans="1:34" x14ac:dyDescent="0.3">
      <c r="A532" s="4">
        <v>1</v>
      </c>
      <c r="B532" s="4" t="s">
        <v>18</v>
      </c>
      <c r="C532" s="4">
        <v>2</v>
      </c>
      <c r="D532" s="4" t="s">
        <v>21</v>
      </c>
      <c r="E532" s="4">
        <v>40</v>
      </c>
      <c r="F532" s="4">
        <v>39</v>
      </c>
      <c r="G532" s="4">
        <v>1</v>
      </c>
      <c r="H532" s="4">
        <v>1</v>
      </c>
      <c r="I532" s="4">
        <v>0.5</v>
      </c>
      <c r="J532" s="4">
        <v>1.6</v>
      </c>
      <c r="K532" s="4">
        <v>0</v>
      </c>
      <c r="L532" s="4">
        <v>1</v>
      </c>
      <c r="M532" s="4">
        <v>1</v>
      </c>
      <c r="N532" s="4">
        <v>0</v>
      </c>
      <c r="O532" s="4">
        <v>0</v>
      </c>
      <c r="P532" s="4">
        <v>1</v>
      </c>
      <c r="AC532" s="4">
        <v>0.21500000000000005</v>
      </c>
      <c r="AD532" s="4">
        <v>1.8999999999999996E-2</v>
      </c>
      <c r="AE532" s="4">
        <f t="shared" si="16"/>
        <v>0.21500000000000005</v>
      </c>
      <c r="AF532" s="4">
        <f t="shared" si="16"/>
        <v>1.8999999999999996E-2</v>
      </c>
      <c r="AG532" s="4">
        <f t="shared" si="17"/>
        <v>0.23400000000000004</v>
      </c>
      <c r="AH532" s="4">
        <f>(AG532-Table134[[#This Row],[Survived]])^2</f>
        <v>0.58675600000000006</v>
      </c>
    </row>
    <row r="533" spans="1:34" x14ac:dyDescent="0.3">
      <c r="A533" s="4">
        <v>0</v>
      </c>
      <c r="B533" s="4" t="s">
        <v>18</v>
      </c>
      <c r="C533" s="4">
        <v>1</v>
      </c>
      <c r="D533" s="4" t="s">
        <v>19</v>
      </c>
      <c r="E533" s="4">
        <v>31</v>
      </c>
      <c r="F533" s="4">
        <v>52</v>
      </c>
      <c r="G533" s="4">
        <v>1</v>
      </c>
      <c r="H533" s="4">
        <v>0</v>
      </c>
      <c r="I533" s="4">
        <v>0.39</v>
      </c>
      <c r="J533" s="4">
        <v>1.72</v>
      </c>
      <c r="K533" s="4">
        <v>1</v>
      </c>
      <c r="L533" s="4">
        <v>0</v>
      </c>
      <c r="M533" s="4">
        <v>1</v>
      </c>
      <c r="N533" s="4">
        <v>0</v>
      </c>
      <c r="O533" s="4">
        <v>1</v>
      </c>
      <c r="P533" s="4">
        <v>1</v>
      </c>
      <c r="AC533" s="4">
        <v>-0.29950000000000004</v>
      </c>
      <c r="AD533" s="4">
        <v>8.1300000000000011E-2</v>
      </c>
      <c r="AE533" s="4">
        <f t="shared" si="16"/>
        <v>0</v>
      </c>
      <c r="AF533" s="4">
        <f t="shared" si="16"/>
        <v>8.1300000000000011E-2</v>
      </c>
      <c r="AG533" s="4">
        <f t="shared" si="17"/>
        <v>8.1300000000000011E-2</v>
      </c>
      <c r="AH533" s="4">
        <f>(AG533-Table134[[#This Row],[Survived]])^2</f>
        <v>6.6096900000000014E-3</v>
      </c>
    </row>
    <row r="534" spans="1:34" x14ac:dyDescent="0.3">
      <c r="A534" s="4">
        <v>0</v>
      </c>
      <c r="B534" s="4" t="s">
        <v>18</v>
      </c>
      <c r="C534" s="4">
        <v>2</v>
      </c>
      <c r="D534" s="4" t="s">
        <v>19</v>
      </c>
      <c r="E534" s="4">
        <v>70</v>
      </c>
      <c r="F534" s="4">
        <v>10.5</v>
      </c>
      <c r="G534" s="4">
        <v>0</v>
      </c>
      <c r="H534" s="4">
        <v>0</v>
      </c>
      <c r="I534" s="4">
        <v>0.88</v>
      </c>
      <c r="J534" s="4">
        <v>1.06</v>
      </c>
      <c r="K534" s="4">
        <v>0</v>
      </c>
      <c r="L534" s="4">
        <v>1</v>
      </c>
      <c r="M534" s="4">
        <v>1</v>
      </c>
      <c r="N534" s="4">
        <v>0</v>
      </c>
      <c r="O534" s="4">
        <v>1</v>
      </c>
      <c r="P534" s="4">
        <v>1</v>
      </c>
      <c r="AC534" s="4">
        <v>-0.34199999999999997</v>
      </c>
      <c r="AD534" s="4">
        <v>-7.1599999999999997E-2</v>
      </c>
      <c r="AE534" s="4">
        <f t="shared" si="16"/>
        <v>0</v>
      </c>
      <c r="AF534" s="4">
        <f t="shared" si="16"/>
        <v>0</v>
      </c>
      <c r="AG534" s="4">
        <f t="shared" si="17"/>
        <v>0</v>
      </c>
      <c r="AH534" s="4">
        <f>(AG534-Table134[[#This Row],[Survived]])^2</f>
        <v>0</v>
      </c>
    </row>
    <row r="535" spans="1:34" x14ac:dyDescent="0.3">
      <c r="A535" s="4">
        <v>1</v>
      </c>
      <c r="B535" s="4" t="s">
        <v>18</v>
      </c>
      <c r="C535" s="4">
        <v>2</v>
      </c>
      <c r="D535" s="4" t="s">
        <v>19</v>
      </c>
      <c r="E535" s="4">
        <v>31</v>
      </c>
      <c r="F535" s="4">
        <v>13</v>
      </c>
      <c r="G535" s="4">
        <v>0</v>
      </c>
      <c r="H535" s="4">
        <v>0</v>
      </c>
      <c r="I535" s="4">
        <v>0.39</v>
      </c>
      <c r="J535" s="4">
        <v>1.1499999999999999</v>
      </c>
      <c r="K535" s="4">
        <v>0</v>
      </c>
      <c r="L535" s="4">
        <v>1</v>
      </c>
      <c r="M535" s="4">
        <v>1</v>
      </c>
      <c r="N535" s="4">
        <v>0</v>
      </c>
      <c r="O535" s="4">
        <v>1</v>
      </c>
      <c r="P535" s="4">
        <v>1</v>
      </c>
      <c r="AC535" s="4">
        <v>-0.40650000000000003</v>
      </c>
      <c r="AD535" s="4">
        <v>-0.25750000000000001</v>
      </c>
      <c r="AE535" s="4">
        <f t="shared" si="16"/>
        <v>0</v>
      </c>
      <c r="AF535" s="4">
        <f t="shared" si="16"/>
        <v>0</v>
      </c>
      <c r="AG535" s="4">
        <f t="shared" si="17"/>
        <v>0</v>
      </c>
      <c r="AH535" s="4">
        <f>(AG535-Table134[[#This Row],[Survived]])^2</f>
        <v>1</v>
      </c>
    </row>
    <row r="536" spans="1:34" x14ac:dyDescent="0.3">
      <c r="A536" s="4">
        <v>0</v>
      </c>
      <c r="B536" s="4" t="s">
        <v>18</v>
      </c>
      <c r="C536" s="4">
        <v>3</v>
      </c>
      <c r="D536" s="4" t="s">
        <v>19</v>
      </c>
      <c r="E536" s="4">
        <v>18</v>
      </c>
      <c r="F536" s="4">
        <v>7.7750000000000004</v>
      </c>
      <c r="G536" s="4">
        <v>0</v>
      </c>
      <c r="H536" s="4">
        <v>0</v>
      </c>
      <c r="I536" s="4">
        <v>0.23</v>
      </c>
      <c r="J536" s="4">
        <v>0.94</v>
      </c>
      <c r="K536" s="4">
        <v>0</v>
      </c>
      <c r="L536" s="4">
        <v>0</v>
      </c>
      <c r="M536" s="4">
        <v>1</v>
      </c>
      <c r="N536" s="4">
        <v>0</v>
      </c>
      <c r="O536" s="4">
        <v>1</v>
      </c>
      <c r="P536" s="4">
        <v>1</v>
      </c>
      <c r="AC536" s="4">
        <v>-0.67149999999999999</v>
      </c>
      <c r="AD536" s="4">
        <v>-6.989999999999999E-2</v>
      </c>
      <c r="AE536" s="4">
        <f t="shared" si="16"/>
        <v>0</v>
      </c>
      <c r="AF536" s="4">
        <f t="shared" si="16"/>
        <v>0</v>
      </c>
      <c r="AG536" s="4">
        <f t="shared" si="17"/>
        <v>0</v>
      </c>
      <c r="AH536" s="4">
        <f>(AG536-Table134[[#This Row],[Survived]])^2</f>
        <v>0</v>
      </c>
    </row>
    <row r="537" spans="1:34" x14ac:dyDescent="0.3">
      <c r="A537" s="4">
        <v>0</v>
      </c>
      <c r="B537" s="4" t="s">
        <v>18</v>
      </c>
      <c r="C537" s="4">
        <v>3</v>
      </c>
      <c r="D537" s="4" t="s">
        <v>19</v>
      </c>
      <c r="E537" s="4">
        <v>24.5</v>
      </c>
      <c r="F537" s="4">
        <v>8.0500000000000007</v>
      </c>
      <c r="G537" s="4">
        <v>0</v>
      </c>
      <c r="H537" s="4">
        <v>0</v>
      </c>
      <c r="I537" s="4">
        <v>0.31</v>
      </c>
      <c r="J537" s="4">
        <v>0.96</v>
      </c>
      <c r="K537" s="4">
        <v>0</v>
      </c>
      <c r="L537" s="4">
        <v>0</v>
      </c>
      <c r="M537" s="4">
        <v>1</v>
      </c>
      <c r="N537" s="4">
        <v>0</v>
      </c>
      <c r="O537" s="4">
        <v>1</v>
      </c>
      <c r="P537" s="4">
        <v>1</v>
      </c>
      <c r="AC537" s="4">
        <v>-0.65749999999999997</v>
      </c>
      <c r="AD537" s="4">
        <v>-4.5099999999999994E-2</v>
      </c>
      <c r="AE537" s="4">
        <f t="shared" si="16"/>
        <v>0</v>
      </c>
      <c r="AF537" s="4">
        <f t="shared" si="16"/>
        <v>0</v>
      </c>
      <c r="AG537" s="4">
        <f t="shared" si="17"/>
        <v>0</v>
      </c>
      <c r="AH537" s="4">
        <f>(AG537-Table134[[#This Row],[Survived]])^2</f>
        <v>0</v>
      </c>
    </row>
    <row r="538" spans="1:34" x14ac:dyDescent="0.3">
      <c r="A538" s="4">
        <v>1</v>
      </c>
      <c r="B538" s="4" t="s">
        <v>18</v>
      </c>
      <c r="C538" s="4">
        <v>3</v>
      </c>
      <c r="D538" s="4" t="s">
        <v>21</v>
      </c>
      <c r="E538" s="4">
        <v>18</v>
      </c>
      <c r="F538" s="4">
        <v>9.8416999999999994</v>
      </c>
      <c r="G538" s="4">
        <v>0</v>
      </c>
      <c r="H538" s="4">
        <v>0</v>
      </c>
      <c r="I538" s="4">
        <v>0.23</v>
      </c>
      <c r="J538" s="4">
        <v>1.04</v>
      </c>
      <c r="K538" s="4">
        <v>0</v>
      </c>
      <c r="L538" s="4">
        <v>0</v>
      </c>
      <c r="M538" s="4">
        <v>1</v>
      </c>
      <c r="N538" s="4">
        <v>0</v>
      </c>
      <c r="O538" s="4">
        <v>0</v>
      </c>
      <c r="P538" s="4">
        <v>1</v>
      </c>
      <c r="AC538" s="4">
        <v>-0.34149999999999997</v>
      </c>
      <c r="AD538" s="4">
        <v>9.4099999999999989E-2</v>
      </c>
      <c r="AE538" s="4">
        <f t="shared" si="16"/>
        <v>0</v>
      </c>
      <c r="AF538" s="4">
        <f t="shared" si="16"/>
        <v>9.4099999999999989E-2</v>
      </c>
      <c r="AG538" s="4">
        <f t="shared" si="17"/>
        <v>9.4099999999999989E-2</v>
      </c>
      <c r="AH538" s="4">
        <f>(AG538-Table134[[#This Row],[Survived]])^2</f>
        <v>0.82065481000000007</v>
      </c>
    </row>
    <row r="539" spans="1:34" x14ac:dyDescent="0.3">
      <c r="A539" s="4">
        <v>0</v>
      </c>
      <c r="B539" s="4" t="s">
        <v>18</v>
      </c>
      <c r="C539" s="4">
        <v>3</v>
      </c>
      <c r="D539" s="4" t="s">
        <v>21</v>
      </c>
      <c r="E539" s="4">
        <v>43</v>
      </c>
      <c r="F539" s="4">
        <v>46.9</v>
      </c>
      <c r="G539" s="4">
        <v>1</v>
      </c>
      <c r="H539" s="4">
        <v>6</v>
      </c>
      <c r="I539" s="4">
        <v>0.54</v>
      </c>
      <c r="J539" s="4">
        <v>1.68</v>
      </c>
      <c r="K539" s="4">
        <v>0</v>
      </c>
      <c r="L539" s="4">
        <v>0</v>
      </c>
      <c r="M539" s="4">
        <v>1</v>
      </c>
      <c r="N539" s="4">
        <v>0</v>
      </c>
      <c r="O539" s="4">
        <v>0</v>
      </c>
      <c r="P539" s="4">
        <v>1</v>
      </c>
      <c r="AC539" s="4">
        <v>-0.34100000000000003</v>
      </c>
      <c r="AD539" s="4">
        <v>0.93020000000000014</v>
      </c>
      <c r="AE539" s="4">
        <f t="shared" si="16"/>
        <v>0</v>
      </c>
      <c r="AF539" s="4">
        <f t="shared" si="16"/>
        <v>0.93020000000000014</v>
      </c>
      <c r="AG539" s="4">
        <f t="shared" si="17"/>
        <v>0.93020000000000014</v>
      </c>
      <c r="AH539" s="4">
        <f>(AG539-Table134[[#This Row],[Survived]])^2</f>
        <v>0.86527204000000024</v>
      </c>
    </row>
    <row r="540" spans="1:34" x14ac:dyDescent="0.3">
      <c r="A540" s="4">
        <v>1</v>
      </c>
      <c r="B540" s="4" t="s">
        <v>20</v>
      </c>
      <c r="C540" s="4">
        <v>1</v>
      </c>
      <c r="D540" s="4" t="s">
        <v>19</v>
      </c>
      <c r="E540" s="4">
        <v>36</v>
      </c>
      <c r="F540" s="4">
        <v>512.32920000000001</v>
      </c>
      <c r="G540" s="4">
        <v>0</v>
      </c>
      <c r="H540" s="4">
        <v>1</v>
      </c>
      <c r="I540" s="4">
        <v>0.45</v>
      </c>
      <c r="J540" s="4">
        <v>2.71</v>
      </c>
      <c r="K540" s="4">
        <v>1</v>
      </c>
      <c r="L540" s="4">
        <v>0</v>
      </c>
      <c r="M540" s="4">
        <v>0</v>
      </c>
      <c r="N540" s="4">
        <v>1</v>
      </c>
      <c r="O540" s="4">
        <v>1</v>
      </c>
      <c r="P540" s="4">
        <v>1</v>
      </c>
      <c r="AC540" s="4">
        <v>-0.3115</v>
      </c>
      <c r="AD540" s="4">
        <v>-0.4461</v>
      </c>
      <c r="AE540" s="4">
        <f t="shared" si="16"/>
        <v>0</v>
      </c>
      <c r="AF540" s="4">
        <f t="shared" si="16"/>
        <v>0</v>
      </c>
      <c r="AG540" s="4">
        <f t="shared" si="17"/>
        <v>0</v>
      </c>
      <c r="AH540" s="4">
        <f>(AG540-Table134[[#This Row],[Survived]])^2</f>
        <v>1</v>
      </c>
    </row>
    <row r="541" spans="1:34" x14ac:dyDescent="0.3">
      <c r="A541" s="4">
        <v>1</v>
      </c>
      <c r="B541" s="4" t="s">
        <v>20</v>
      </c>
      <c r="C541" s="4">
        <v>1</v>
      </c>
      <c r="D541" s="4" t="s">
        <v>19</v>
      </c>
      <c r="E541" s="4">
        <v>27</v>
      </c>
      <c r="F541" s="4">
        <v>76.729200000000006</v>
      </c>
      <c r="G541" s="4">
        <v>0</v>
      </c>
      <c r="H541" s="4">
        <v>0</v>
      </c>
      <c r="I541" s="4">
        <v>0.34</v>
      </c>
      <c r="J541" s="4">
        <v>1.89</v>
      </c>
      <c r="K541" s="4">
        <v>1</v>
      </c>
      <c r="L541" s="4">
        <v>0</v>
      </c>
      <c r="M541" s="4">
        <v>0</v>
      </c>
      <c r="N541" s="4">
        <v>1</v>
      </c>
      <c r="O541" s="4">
        <v>1</v>
      </c>
      <c r="P541" s="4">
        <v>1</v>
      </c>
      <c r="AC541" s="4">
        <v>-0.33999999999999997</v>
      </c>
      <c r="AD541" s="4">
        <v>-0.49339999999999995</v>
      </c>
      <c r="AE541" s="4">
        <f t="shared" si="16"/>
        <v>0</v>
      </c>
      <c r="AF541" s="4">
        <f t="shared" si="16"/>
        <v>0</v>
      </c>
      <c r="AG541" s="4">
        <f t="shared" si="17"/>
        <v>0</v>
      </c>
      <c r="AH541" s="4">
        <f>(AG541-Table134[[#This Row],[Survived]])^2</f>
        <v>1</v>
      </c>
    </row>
    <row r="542" spans="1:34" x14ac:dyDescent="0.3">
      <c r="A542" s="4">
        <v>0</v>
      </c>
      <c r="B542" s="4" t="s">
        <v>18</v>
      </c>
      <c r="C542" s="4">
        <v>3</v>
      </c>
      <c r="D542" s="4" t="s">
        <v>19</v>
      </c>
      <c r="E542" s="4">
        <v>20</v>
      </c>
      <c r="F542" s="4">
        <v>9.2249999999999996</v>
      </c>
      <c r="G542" s="4">
        <v>0</v>
      </c>
      <c r="H542" s="4">
        <v>0</v>
      </c>
      <c r="I542" s="4">
        <v>0.25</v>
      </c>
      <c r="J542" s="4">
        <v>1.01</v>
      </c>
      <c r="K542" s="4">
        <v>0</v>
      </c>
      <c r="L542" s="4">
        <v>0</v>
      </c>
      <c r="M542" s="4">
        <v>1</v>
      </c>
      <c r="N542" s="4">
        <v>0</v>
      </c>
      <c r="O542" s="4">
        <v>1</v>
      </c>
      <c r="P542" s="4">
        <v>1</v>
      </c>
      <c r="AC542" s="4">
        <v>-0.66149999999999998</v>
      </c>
      <c r="AD542" s="4">
        <v>-7.4099999999999999E-2</v>
      </c>
      <c r="AE542" s="4">
        <f t="shared" si="16"/>
        <v>0</v>
      </c>
      <c r="AF542" s="4">
        <f t="shared" si="16"/>
        <v>0</v>
      </c>
      <c r="AG542" s="4">
        <f t="shared" si="17"/>
        <v>0</v>
      </c>
      <c r="AH542" s="4">
        <f>(AG542-Table134[[#This Row],[Survived]])^2</f>
        <v>0</v>
      </c>
    </row>
    <row r="543" spans="1:34" x14ac:dyDescent="0.3">
      <c r="A543" s="4">
        <v>0</v>
      </c>
      <c r="B543" s="4" t="s">
        <v>18</v>
      </c>
      <c r="C543" s="4">
        <v>3</v>
      </c>
      <c r="D543" s="4" t="s">
        <v>19</v>
      </c>
      <c r="E543" s="4">
        <v>14</v>
      </c>
      <c r="F543" s="4">
        <v>46.9</v>
      </c>
      <c r="G543" s="4">
        <v>5</v>
      </c>
      <c r="H543" s="4">
        <v>2</v>
      </c>
      <c r="I543" s="4">
        <v>0.17</v>
      </c>
      <c r="J543" s="4">
        <v>1.68</v>
      </c>
      <c r="K543" s="4">
        <v>0</v>
      </c>
      <c r="L543" s="4">
        <v>0</v>
      </c>
      <c r="M543" s="4">
        <v>1</v>
      </c>
      <c r="N543" s="4">
        <v>0</v>
      </c>
      <c r="O543" s="4">
        <v>1</v>
      </c>
      <c r="P543" s="4">
        <v>1</v>
      </c>
      <c r="AC543" s="4">
        <v>0.8035000000000001</v>
      </c>
      <c r="AD543" s="4">
        <v>2.0700000000000059E-2</v>
      </c>
      <c r="AE543" s="4">
        <f t="shared" si="16"/>
        <v>0.8035000000000001</v>
      </c>
      <c r="AF543" s="4">
        <f t="shared" si="16"/>
        <v>2.0700000000000059E-2</v>
      </c>
      <c r="AG543" s="4">
        <f t="shared" si="17"/>
        <v>0.82420000000000015</v>
      </c>
      <c r="AH543" s="4">
        <f>(AG543-Table134[[#This Row],[Survived]])^2</f>
        <v>0.67930564000000027</v>
      </c>
    </row>
    <row r="544" spans="1:34" x14ac:dyDescent="0.3">
      <c r="A544" s="4">
        <v>0</v>
      </c>
      <c r="B544" s="4" t="s">
        <v>18</v>
      </c>
      <c r="C544" s="4">
        <v>2</v>
      </c>
      <c r="D544" s="4" t="s">
        <v>19</v>
      </c>
      <c r="E544" s="4">
        <v>60</v>
      </c>
      <c r="F544" s="4">
        <v>39</v>
      </c>
      <c r="G544" s="4">
        <v>1</v>
      </c>
      <c r="H544" s="4">
        <v>1</v>
      </c>
      <c r="I544" s="4">
        <v>0.75</v>
      </c>
      <c r="J544" s="4">
        <v>1.6</v>
      </c>
      <c r="K544" s="4">
        <v>0</v>
      </c>
      <c r="L544" s="4">
        <v>1</v>
      </c>
      <c r="M544" s="4">
        <v>1</v>
      </c>
      <c r="N544" s="4">
        <v>0</v>
      </c>
      <c r="O544" s="4">
        <v>1</v>
      </c>
      <c r="P544" s="4">
        <v>1</v>
      </c>
      <c r="AC544" s="4">
        <v>-6.7500000000000074E-2</v>
      </c>
      <c r="AD544" s="4">
        <v>-7.3500000000000038E-2</v>
      </c>
      <c r="AE544" s="4">
        <f t="shared" si="16"/>
        <v>0</v>
      </c>
      <c r="AF544" s="4">
        <f t="shared" si="16"/>
        <v>0</v>
      </c>
      <c r="AG544" s="4">
        <f t="shared" si="17"/>
        <v>0</v>
      </c>
      <c r="AH544" s="4">
        <f>(AG544-Table134[[#This Row],[Survived]])^2</f>
        <v>0</v>
      </c>
    </row>
    <row r="545" spans="1:34" x14ac:dyDescent="0.3">
      <c r="A545" s="4">
        <v>0</v>
      </c>
      <c r="B545" s="4" t="s">
        <v>20</v>
      </c>
      <c r="C545" s="4">
        <v>2</v>
      </c>
      <c r="D545" s="4" t="s">
        <v>19</v>
      </c>
      <c r="E545" s="4">
        <v>25</v>
      </c>
      <c r="F545" s="4">
        <v>41.5792</v>
      </c>
      <c r="G545" s="4">
        <v>1</v>
      </c>
      <c r="H545" s="4">
        <v>2</v>
      </c>
      <c r="I545" s="4">
        <v>0.31</v>
      </c>
      <c r="J545" s="4">
        <v>1.63</v>
      </c>
      <c r="K545" s="4">
        <v>0</v>
      </c>
      <c r="L545" s="4">
        <v>1</v>
      </c>
      <c r="M545" s="4">
        <v>0</v>
      </c>
      <c r="N545" s="4">
        <v>1</v>
      </c>
      <c r="O545" s="4">
        <v>1</v>
      </c>
      <c r="P545" s="4">
        <v>1</v>
      </c>
      <c r="AC545" s="4">
        <v>5.9499999999999928E-2</v>
      </c>
      <c r="AD545" s="4">
        <v>-0.63230000000000008</v>
      </c>
      <c r="AE545" s="4">
        <f t="shared" si="16"/>
        <v>5.9499999999999928E-2</v>
      </c>
      <c r="AF545" s="4">
        <f t="shared" si="16"/>
        <v>0</v>
      </c>
      <c r="AG545" s="4">
        <f t="shared" si="17"/>
        <v>5.9499999999999928E-2</v>
      </c>
      <c r="AH545" s="4">
        <f>(AG545-Table134[[#This Row],[Survived]])^2</f>
        <v>3.5402499999999913E-3</v>
      </c>
    </row>
    <row r="546" spans="1:34" x14ac:dyDescent="0.3">
      <c r="A546" s="4">
        <v>0</v>
      </c>
      <c r="B546" s="4" t="s">
        <v>18</v>
      </c>
      <c r="C546" s="4">
        <v>3</v>
      </c>
      <c r="D546" s="4" t="s">
        <v>19</v>
      </c>
      <c r="E546" s="4">
        <v>14</v>
      </c>
      <c r="F546" s="4">
        <v>39.6875</v>
      </c>
      <c r="G546" s="4">
        <v>4</v>
      </c>
      <c r="H546" s="4">
        <v>1</v>
      </c>
      <c r="I546" s="4">
        <v>0.17</v>
      </c>
      <c r="J546" s="4">
        <v>1.61</v>
      </c>
      <c r="K546" s="4">
        <v>0</v>
      </c>
      <c r="L546" s="4">
        <v>0</v>
      </c>
      <c r="M546" s="4">
        <v>1</v>
      </c>
      <c r="N546" s="4">
        <v>0</v>
      </c>
      <c r="O546" s="4">
        <v>1</v>
      </c>
      <c r="P546" s="4">
        <v>1</v>
      </c>
      <c r="AC546" s="4">
        <v>0.55649999999999999</v>
      </c>
      <c r="AD546" s="4">
        <v>-9.8099999999999993E-2</v>
      </c>
      <c r="AE546" s="4">
        <f t="shared" si="16"/>
        <v>0.55649999999999999</v>
      </c>
      <c r="AF546" s="4">
        <f t="shared" si="16"/>
        <v>0</v>
      </c>
      <c r="AG546" s="4">
        <f t="shared" si="17"/>
        <v>0.55649999999999999</v>
      </c>
      <c r="AH546" s="4">
        <f>(AG546-Table134[[#This Row],[Survived]])^2</f>
        <v>0.30969225</v>
      </c>
    </row>
    <row r="547" spans="1:34" x14ac:dyDescent="0.3">
      <c r="A547" s="4">
        <v>0</v>
      </c>
      <c r="B547" s="4" t="s">
        <v>18</v>
      </c>
      <c r="C547" s="4">
        <v>3</v>
      </c>
      <c r="D547" s="4" t="s">
        <v>19</v>
      </c>
      <c r="E547" s="4">
        <v>19</v>
      </c>
      <c r="F547" s="4">
        <v>10.1708</v>
      </c>
      <c r="G547" s="4">
        <v>0</v>
      </c>
      <c r="H547" s="4">
        <v>0</v>
      </c>
      <c r="I547" s="4">
        <v>0.24</v>
      </c>
      <c r="J547" s="4">
        <v>1.05</v>
      </c>
      <c r="K547" s="4">
        <v>0</v>
      </c>
      <c r="L547" s="4">
        <v>0</v>
      </c>
      <c r="M547" s="4">
        <v>1</v>
      </c>
      <c r="N547" s="4">
        <v>0</v>
      </c>
      <c r="O547" s="4">
        <v>1</v>
      </c>
      <c r="P547" s="4">
        <v>1</v>
      </c>
      <c r="AC547" s="4">
        <v>-0.65900000000000003</v>
      </c>
      <c r="AD547" s="4">
        <v>-8.4000000000000019E-2</v>
      </c>
      <c r="AE547" s="4">
        <f t="shared" si="16"/>
        <v>0</v>
      </c>
      <c r="AF547" s="4">
        <f t="shared" si="16"/>
        <v>0</v>
      </c>
      <c r="AG547" s="4">
        <f t="shared" si="17"/>
        <v>0</v>
      </c>
      <c r="AH547" s="4">
        <f>(AG547-Table134[[#This Row],[Survived]])^2</f>
        <v>0</v>
      </c>
    </row>
    <row r="548" spans="1:34" x14ac:dyDescent="0.3">
      <c r="A548" s="4">
        <v>0</v>
      </c>
      <c r="B548" s="4" t="s">
        <v>18</v>
      </c>
      <c r="C548" s="4">
        <v>3</v>
      </c>
      <c r="D548" s="4" t="s">
        <v>19</v>
      </c>
      <c r="E548" s="4">
        <v>18</v>
      </c>
      <c r="F548" s="4">
        <v>7.7957999999999998</v>
      </c>
      <c r="G548" s="4">
        <v>0</v>
      </c>
      <c r="H548" s="4">
        <v>0</v>
      </c>
      <c r="I548" s="4">
        <v>0.23</v>
      </c>
      <c r="J548" s="4">
        <v>0.94</v>
      </c>
      <c r="K548" s="4">
        <v>0</v>
      </c>
      <c r="L548" s="4">
        <v>0</v>
      </c>
      <c r="M548" s="4">
        <v>1</v>
      </c>
      <c r="N548" s="4">
        <v>0</v>
      </c>
      <c r="O548" s="4">
        <v>1</v>
      </c>
      <c r="P548" s="4">
        <v>1</v>
      </c>
      <c r="AC548" s="4">
        <v>-0.67149999999999999</v>
      </c>
      <c r="AD548" s="4">
        <v>-6.989999999999999E-2</v>
      </c>
      <c r="AE548" s="4">
        <f t="shared" si="16"/>
        <v>0</v>
      </c>
      <c r="AF548" s="4">
        <f t="shared" si="16"/>
        <v>0</v>
      </c>
      <c r="AG548" s="4">
        <f t="shared" si="17"/>
        <v>0</v>
      </c>
      <c r="AH548" s="4">
        <f>(AG548-Table134[[#This Row],[Survived]])^2</f>
        <v>0</v>
      </c>
    </row>
    <row r="549" spans="1:34" x14ac:dyDescent="0.3">
      <c r="A549" s="4">
        <v>1</v>
      </c>
      <c r="B549" s="4" t="s">
        <v>18</v>
      </c>
      <c r="C549" s="4">
        <v>1</v>
      </c>
      <c r="D549" s="4" t="s">
        <v>21</v>
      </c>
      <c r="E549" s="4">
        <v>15</v>
      </c>
      <c r="F549" s="4">
        <v>211.33750000000001</v>
      </c>
      <c r="G549" s="4">
        <v>0</v>
      </c>
      <c r="H549" s="4">
        <v>1</v>
      </c>
      <c r="I549" s="4">
        <v>0.19</v>
      </c>
      <c r="J549" s="4">
        <v>2.33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4">
        <v>1</v>
      </c>
      <c r="AC549" s="4">
        <v>-0.32850000000000001</v>
      </c>
      <c r="AD549" s="4">
        <v>0.2437</v>
      </c>
      <c r="AE549" s="4">
        <f t="shared" si="16"/>
        <v>0</v>
      </c>
      <c r="AF549" s="4">
        <f t="shared" si="16"/>
        <v>0.2437</v>
      </c>
      <c r="AG549" s="4">
        <f t="shared" si="17"/>
        <v>0.2437</v>
      </c>
      <c r="AH549" s="4">
        <f>(AG549-Table134[[#This Row],[Survived]])^2</f>
        <v>0.57198969</v>
      </c>
    </row>
    <row r="550" spans="1:34" x14ac:dyDescent="0.3">
      <c r="A550" s="4">
        <v>1</v>
      </c>
      <c r="B550" s="4" t="s">
        <v>18</v>
      </c>
      <c r="C550" s="4">
        <v>1</v>
      </c>
      <c r="D550" s="4" t="s">
        <v>19</v>
      </c>
      <c r="E550" s="4">
        <v>31</v>
      </c>
      <c r="F550" s="4">
        <v>57</v>
      </c>
      <c r="G550" s="4">
        <v>1</v>
      </c>
      <c r="H550" s="4">
        <v>0</v>
      </c>
      <c r="I550" s="4">
        <v>0.39</v>
      </c>
      <c r="J550" s="4">
        <v>1.76</v>
      </c>
      <c r="K550" s="4">
        <v>1</v>
      </c>
      <c r="L550" s="4">
        <v>0</v>
      </c>
      <c r="M550" s="4">
        <v>1</v>
      </c>
      <c r="N550" s="4">
        <v>0</v>
      </c>
      <c r="O550" s="4">
        <v>1</v>
      </c>
      <c r="P550" s="4">
        <v>1</v>
      </c>
      <c r="AC550" s="4">
        <v>-0.29550000000000004</v>
      </c>
      <c r="AD550" s="4">
        <v>7.4899999999999939E-2</v>
      </c>
      <c r="AE550" s="4">
        <f t="shared" si="16"/>
        <v>0</v>
      </c>
      <c r="AF550" s="4">
        <f t="shared" si="16"/>
        <v>7.4899999999999939E-2</v>
      </c>
      <c r="AG550" s="4">
        <f t="shared" si="17"/>
        <v>7.4899999999999939E-2</v>
      </c>
      <c r="AH550" s="4">
        <f>(AG550-Table134[[#This Row],[Survived]])^2</f>
        <v>0.85581001000000001</v>
      </c>
    </row>
    <row r="551" spans="1:34" x14ac:dyDescent="0.3">
      <c r="A551" s="4">
        <v>1</v>
      </c>
      <c r="B551" s="4" t="s">
        <v>20</v>
      </c>
      <c r="C551" s="4">
        <v>3</v>
      </c>
      <c r="D551" s="4" t="s">
        <v>21</v>
      </c>
      <c r="E551" s="4">
        <v>4</v>
      </c>
      <c r="F551" s="4">
        <v>13.416700000000001</v>
      </c>
      <c r="G551" s="4">
        <v>0</v>
      </c>
      <c r="H551" s="4">
        <v>1</v>
      </c>
      <c r="I551" s="4">
        <v>0.05</v>
      </c>
      <c r="J551" s="4">
        <v>1.1599999999999999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4">
        <v>1</v>
      </c>
      <c r="AC551" s="4">
        <v>-0.16650000000000001</v>
      </c>
      <c r="AD551" s="4">
        <v>-0.38809999999999995</v>
      </c>
      <c r="AE551" s="4">
        <f t="shared" si="16"/>
        <v>0</v>
      </c>
      <c r="AF551" s="4">
        <f t="shared" si="16"/>
        <v>0</v>
      </c>
      <c r="AG551" s="4">
        <f t="shared" si="17"/>
        <v>0</v>
      </c>
      <c r="AH551" s="4">
        <f>(AG551-Table134[[#This Row],[Survived]])^2</f>
        <v>1</v>
      </c>
    </row>
    <row r="552" spans="1:34" x14ac:dyDescent="0.3">
      <c r="A552" s="4">
        <v>0</v>
      </c>
      <c r="B552" s="4" t="s">
        <v>20</v>
      </c>
      <c r="C552" s="4">
        <v>3</v>
      </c>
      <c r="D552" s="4" t="s">
        <v>19</v>
      </c>
      <c r="E552" s="4">
        <v>25</v>
      </c>
      <c r="F552" s="4">
        <v>7.2249999999999996</v>
      </c>
      <c r="G552" s="4">
        <v>0</v>
      </c>
      <c r="H552" s="4">
        <v>0</v>
      </c>
      <c r="I552" s="4">
        <v>0.31</v>
      </c>
      <c r="J552" s="4">
        <v>0.92</v>
      </c>
      <c r="K552" s="4">
        <v>0</v>
      </c>
      <c r="L552" s="4">
        <v>0</v>
      </c>
      <c r="M552" s="4">
        <v>0</v>
      </c>
      <c r="N552" s="4">
        <v>1</v>
      </c>
      <c r="O552" s="4">
        <v>1</v>
      </c>
      <c r="P552" s="4">
        <v>1</v>
      </c>
      <c r="AC552" s="4">
        <v>-0.40149999999999997</v>
      </c>
      <c r="AD552" s="4">
        <v>-0.57869999999999999</v>
      </c>
      <c r="AE552" s="4">
        <f t="shared" si="16"/>
        <v>0</v>
      </c>
      <c r="AF552" s="4">
        <f t="shared" si="16"/>
        <v>0</v>
      </c>
      <c r="AG552" s="4">
        <f t="shared" si="17"/>
        <v>0</v>
      </c>
      <c r="AH552" s="4">
        <f>(AG552-Table134[[#This Row],[Survived]])^2</f>
        <v>0</v>
      </c>
    </row>
    <row r="553" spans="1:34" x14ac:dyDescent="0.3">
      <c r="A553" s="4">
        <v>0</v>
      </c>
      <c r="B553" s="4" t="s">
        <v>18</v>
      </c>
      <c r="C553" s="4">
        <v>1</v>
      </c>
      <c r="D553" s="4" t="s">
        <v>19</v>
      </c>
      <c r="E553" s="4">
        <v>60</v>
      </c>
      <c r="F553" s="4">
        <v>26.55</v>
      </c>
      <c r="G553" s="4">
        <v>0</v>
      </c>
      <c r="H553" s="4">
        <v>0</v>
      </c>
      <c r="I553" s="4">
        <v>0.75</v>
      </c>
      <c r="J553" s="4">
        <v>1.44</v>
      </c>
      <c r="K553" s="4">
        <v>1</v>
      </c>
      <c r="L553" s="4">
        <v>0</v>
      </c>
      <c r="M553" s="4">
        <v>1</v>
      </c>
      <c r="N553" s="4">
        <v>0</v>
      </c>
      <c r="O553" s="4">
        <v>1</v>
      </c>
      <c r="P553" s="4">
        <v>1</v>
      </c>
      <c r="AC553" s="4">
        <v>-0.58350000000000013</v>
      </c>
      <c r="AD553" s="4">
        <v>0.2621</v>
      </c>
      <c r="AE553" s="4">
        <f t="shared" si="16"/>
        <v>0</v>
      </c>
      <c r="AF553" s="4">
        <f t="shared" si="16"/>
        <v>0.2621</v>
      </c>
      <c r="AG553" s="4">
        <f t="shared" si="17"/>
        <v>0.2621</v>
      </c>
      <c r="AH553" s="4">
        <f>(AG553-Table134[[#This Row],[Survived]])^2</f>
        <v>6.8696409999999999E-2</v>
      </c>
    </row>
    <row r="554" spans="1:34" x14ac:dyDescent="0.3">
      <c r="A554" s="4">
        <v>0</v>
      </c>
      <c r="B554" s="4" t="s">
        <v>18</v>
      </c>
      <c r="C554" s="4">
        <v>2</v>
      </c>
      <c r="D554" s="4" t="s">
        <v>19</v>
      </c>
      <c r="E554" s="4">
        <v>52</v>
      </c>
      <c r="F554" s="4">
        <v>13.5</v>
      </c>
      <c r="G554" s="4">
        <v>0</v>
      </c>
      <c r="H554" s="4">
        <v>0</v>
      </c>
      <c r="I554" s="4">
        <v>0.65</v>
      </c>
      <c r="J554" s="4">
        <v>1.1599999999999999</v>
      </c>
      <c r="K554" s="4">
        <v>0</v>
      </c>
      <c r="L554" s="4">
        <v>1</v>
      </c>
      <c r="M554" s="4">
        <v>1</v>
      </c>
      <c r="N554" s="4">
        <v>0</v>
      </c>
      <c r="O554" s="4">
        <v>1</v>
      </c>
      <c r="P554" s="4">
        <v>1</v>
      </c>
      <c r="AC554" s="4">
        <v>-0.36649999999999999</v>
      </c>
      <c r="AD554" s="4">
        <v>-0.1681</v>
      </c>
      <c r="AE554" s="4">
        <f t="shared" si="16"/>
        <v>0</v>
      </c>
      <c r="AF554" s="4">
        <f t="shared" si="16"/>
        <v>0</v>
      </c>
      <c r="AG554" s="4">
        <f t="shared" si="17"/>
        <v>0</v>
      </c>
      <c r="AH554" s="4">
        <f>(AG554-Table134[[#This Row],[Survived]])^2</f>
        <v>0</v>
      </c>
    </row>
    <row r="555" spans="1:34" x14ac:dyDescent="0.3">
      <c r="A555" s="4">
        <v>0</v>
      </c>
      <c r="B555" s="4" t="s">
        <v>18</v>
      </c>
      <c r="C555" s="4">
        <v>3</v>
      </c>
      <c r="D555" s="4" t="s">
        <v>19</v>
      </c>
      <c r="E555" s="4">
        <v>44</v>
      </c>
      <c r="F555" s="4">
        <v>8.0500000000000007</v>
      </c>
      <c r="G555" s="4">
        <v>0</v>
      </c>
      <c r="H555" s="4">
        <v>0</v>
      </c>
      <c r="I555" s="4">
        <v>0.55000000000000004</v>
      </c>
      <c r="J555" s="4">
        <v>0.96</v>
      </c>
      <c r="K555" s="4">
        <v>0</v>
      </c>
      <c r="L555" s="4">
        <v>0</v>
      </c>
      <c r="M555" s="4">
        <v>1</v>
      </c>
      <c r="N555" s="4">
        <v>0</v>
      </c>
      <c r="O555" s="4">
        <v>1</v>
      </c>
      <c r="P555" s="4">
        <v>1</v>
      </c>
      <c r="AC555" s="4">
        <v>-0.62149999999999994</v>
      </c>
      <c r="AD555" s="4">
        <v>3.8900000000000025E-2</v>
      </c>
      <c r="AE555" s="4">
        <f t="shared" si="16"/>
        <v>0</v>
      </c>
      <c r="AF555" s="4">
        <f t="shared" si="16"/>
        <v>3.8900000000000025E-2</v>
      </c>
      <c r="AG555" s="4">
        <f t="shared" si="17"/>
        <v>3.8900000000000025E-2</v>
      </c>
      <c r="AH555" s="4">
        <f>(AG555-Table134[[#This Row],[Survived]])^2</f>
        <v>1.513210000000002E-3</v>
      </c>
    </row>
    <row r="556" spans="1:34" x14ac:dyDescent="0.3">
      <c r="A556" s="4">
        <v>0</v>
      </c>
      <c r="B556" s="4" t="s">
        <v>20</v>
      </c>
      <c r="C556" s="4">
        <v>1</v>
      </c>
      <c r="D556" s="4" t="s">
        <v>19</v>
      </c>
      <c r="E556" s="4">
        <v>49</v>
      </c>
      <c r="F556" s="4">
        <v>110.88330000000001</v>
      </c>
      <c r="G556" s="4">
        <v>1</v>
      </c>
      <c r="H556" s="4">
        <v>1</v>
      </c>
      <c r="I556" s="4">
        <v>0.61</v>
      </c>
      <c r="J556" s="4">
        <v>2.0499999999999998</v>
      </c>
      <c r="K556" s="4">
        <v>1</v>
      </c>
      <c r="L556" s="4">
        <v>0</v>
      </c>
      <c r="M556" s="4">
        <v>0</v>
      </c>
      <c r="N556" s="4">
        <v>1</v>
      </c>
      <c r="O556" s="4">
        <v>1</v>
      </c>
      <c r="P556" s="4">
        <v>1</v>
      </c>
      <c r="AC556" s="4">
        <v>-4.3499999999999997E-2</v>
      </c>
      <c r="AD556" s="4">
        <v>-0.29449999999999993</v>
      </c>
      <c r="AE556" s="4">
        <f t="shared" si="16"/>
        <v>0</v>
      </c>
      <c r="AF556" s="4">
        <f t="shared" si="16"/>
        <v>0</v>
      </c>
      <c r="AG556" s="4">
        <f t="shared" si="17"/>
        <v>0</v>
      </c>
      <c r="AH556" s="4">
        <f>(AG556-Table134[[#This Row],[Survived]])^2</f>
        <v>0</v>
      </c>
    </row>
    <row r="557" spans="1:34" x14ac:dyDescent="0.3">
      <c r="A557" s="4">
        <v>0</v>
      </c>
      <c r="B557" s="4" t="s">
        <v>18</v>
      </c>
      <c r="C557" s="4">
        <v>3</v>
      </c>
      <c r="D557" s="4" t="s">
        <v>19</v>
      </c>
      <c r="E557" s="4">
        <v>42</v>
      </c>
      <c r="F557" s="4">
        <v>7.65</v>
      </c>
      <c r="G557" s="4">
        <v>0</v>
      </c>
      <c r="H557" s="4">
        <v>0</v>
      </c>
      <c r="I557" s="4">
        <v>0.53</v>
      </c>
      <c r="J557" s="4">
        <v>0.94</v>
      </c>
      <c r="K557" s="4">
        <v>0</v>
      </c>
      <c r="L557" s="4">
        <v>0</v>
      </c>
      <c r="M557" s="4">
        <v>1</v>
      </c>
      <c r="N557" s="4">
        <v>0</v>
      </c>
      <c r="O557" s="4">
        <v>1</v>
      </c>
      <c r="P557" s="4">
        <v>1</v>
      </c>
      <c r="AC557" s="4">
        <v>-0.62650000000000006</v>
      </c>
      <c r="AD557" s="4">
        <v>3.5099999999999999E-2</v>
      </c>
      <c r="AE557" s="4">
        <f t="shared" si="16"/>
        <v>0</v>
      </c>
      <c r="AF557" s="4">
        <f t="shared" si="16"/>
        <v>3.5099999999999999E-2</v>
      </c>
      <c r="AG557" s="4">
        <f t="shared" si="17"/>
        <v>3.5099999999999999E-2</v>
      </c>
      <c r="AH557" s="4">
        <f>(AG557-Table134[[#This Row],[Survived]])^2</f>
        <v>1.23201E-3</v>
      </c>
    </row>
    <row r="558" spans="1:34" x14ac:dyDescent="0.3">
      <c r="A558" s="4">
        <v>1</v>
      </c>
      <c r="B558" s="4" t="s">
        <v>20</v>
      </c>
      <c r="C558" s="4">
        <v>1</v>
      </c>
      <c r="D558" s="4" t="s">
        <v>21</v>
      </c>
      <c r="E558" s="4">
        <v>18</v>
      </c>
      <c r="F558" s="4">
        <v>227.52500000000001</v>
      </c>
      <c r="G558" s="4">
        <v>1</v>
      </c>
      <c r="H558" s="4">
        <v>0</v>
      </c>
      <c r="I558" s="4">
        <v>0.23</v>
      </c>
      <c r="J558" s="4">
        <v>2.36</v>
      </c>
      <c r="K558" s="4">
        <v>1</v>
      </c>
      <c r="L558" s="4">
        <v>0</v>
      </c>
      <c r="M558" s="4">
        <v>0</v>
      </c>
      <c r="N558" s="4">
        <v>1</v>
      </c>
      <c r="O558" s="4">
        <v>0</v>
      </c>
      <c r="P558" s="4">
        <v>1</v>
      </c>
      <c r="AC558" s="4">
        <v>0.32050000000000001</v>
      </c>
      <c r="AD558" s="4">
        <v>-0.43709999999999999</v>
      </c>
      <c r="AE558" s="4">
        <f t="shared" si="16"/>
        <v>0.32050000000000001</v>
      </c>
      <c r="AF558" s="4">
        <f t="shared" si="16"/>
        <v>0</v>
      </c>
      <c r="AG558" s="4">
        <f t="shared" si="17"/>
        <v>0.32050000000000001</v>
      </c>
      <c r="AH558" s="4">
        <f>(AG558-Table134[[#This Row],[Survived]])^2</f>
        <v>0.46172025</v>
      </c>
    </row>
    <row r="559" spans="1:34" x14ac:dyDescent="0.3">
      <c r="A559" s="4">
        <v>1</v>
      </c>
      <c r="B559" s="4" t="s">
        <v>18</v>
      </c>
      <c r="C559" s="4">
        <v>1</v>
      </c>
      <c r="D559" s="4" t="s">
        <v>19</v>
      </c>
      <c r="E559" s="4">
        <v>35</v>
      </c>
      <c r="F559" s="4">
        <v>26.287500000000001</v>
      </c>
      <c r="G559" s="4">
        <v>0</v>
      </c>
      <c r="H559" s="4">
        <v>0</v>
      </c>
      <c r="I559" s="4">
        <v>0.44</v>
      </c>
      <c r="J559" s="4">
        <v>1.44</v>
      </c>
      <c r="K559" s="4">
        <v>1</v>
      </c>
      <c r="L559" s="4">
        <v>0</v>
      </c>
      <c r="M559" s="4">
        <v>1</v>
      </c>
      <c r="N559" s="4">
        <v>0</v>
      </c>
      <c r="O559" s="4">
        <v>1</v>
      </c>
      <c r="P559" s="4">
        <v>1</v>
      </c>
      <c r="AC559" s="4">
        <v>-0.63</v>
      </c>
      <c r="AD559" s="4">
        <v>0.15360000000000004</v>
      </c>
      <c r="AE559" s="4">
        <f t="shared" si="16"/>
        <v>0</v>
      </c>
      <c r="AF559" s="4">
        <f t="shared" si="16"/>
        <v>0.15360000000000004</v>
      </c>
      <c r="AG559" s="4">
        <f t="shared" si="17"/>
        <v>0.15360000000000004</v>
      </c>
      <c r="AH559" s="4">
        <f>(AG559-Table134[[#This Row],[Survived]])^2</f>
        <v>0.71639295999999986</v>
      </c>
    </row>
    <row r="560" spans="1:34" x14ac:dyDescent="0.3">
      <c r="A560" s="4">
        <v>0</v>
      </c>
      <c r="B560" s="4" t="s">
        <v>20</v>
      </c>
      <c r="C560" s="4">
        <v>3</v>
      </c>
      <c r="D560" s="4" t="s">
        <v>21</v>
      </c>
      <c r="E560" s="4">
        <v>18</v>
      </c>
      <c r="F560" s="4">
        <v>14.4542</v>
      </c>
      <c r="G560" s="4">
        <v>0</v>
      </c>
      <c r="H560" s="4">
        <v>1</v>
      </c>
      <c r="I560" s="4">
        <v>0.23</v>
      </c>
      <c r="J560" s="4">
        <v>1.19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1</v>
      </c>
      <c r="AC560" s="4">
        <v>-0.13650000000000001</v>
      </c>
      <c r="AD560" s="4">
        <v>-0.32989999999999992</v>
      </c>
      <c r="AE560" s="4">
        <f t="shared" si="16"/>
        <v>0</v>
      </c>
      <c r="AF560" s="4">
        <f t="shared" si="16"/>
        <v>0</v>
      </c>
      <c r="AG560" s="4">
        <f t="shared" si="17"/>
        <v>0</v>
      </c>
      <c r="AH560" s="4">
        <f>(AG560-Table134[[#This Row],[Survived]])^2</f>
        <v>0</v>
      </c>
    </row>
    <row r="561" spans="1:34" x14ac:dyDescent="0.3">
      <c r="A561" s="4">
        <v>0</v>
      </c>
      <c r="B561" s="4" t="s">
        <v>22</v>
      </c>
      <c r="C561" s="4">
        <v>3</v>
      </c>
      <c r="D561" s="4" t="s">
        <v>19</v>
      </c>
      <c r="E561" s="4">
        <v>25</v>
      </c>
      <c r="F561" s="4">
        <v>7.7416999999999998</v>
      </c>
      <c r="G561" s="4">
        <v>0</v>
      </c>
      <c r="H561" s="4">
        <v>0</v>
      </c>
      <c r="I561" s="4">
        <v>0.31</v>
      </c>
      <c r="J561" s="4">
        <v>0.94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1</v>
      </c>
      <c r="AC561" s="4">
        <v>-0.1595</v>
      </c>
      <c r="AD561" s="4">
        <v>-0.26189999999999997</v>
      </c>
      <c r="AE561" s="4">
        <f t="shared" si="16"/>
        <v>0</v>
      </c>
      <c r="AF561" s="4">
        <f t="shared" si="16"/>
        <v>0</v>
      </c>
      <c r="AG561" s="4">
        <f t="shared" si="17"/>
        <v>0</v>
      </c>
      <c r="AH561" s="4">
        <f>(AG561-Table134[[#This Row],[Survived]])^2</f>
        <v>0</v>
      </c>
    </row>
    <row r="562" spans="1:34" x14ac:dyDescent="0.3">
      <c r="A562" s="4">
        <v>0</v>
      </c>
      <c r="B562" s="4" t="s">
        <v>18</v>
      </c>
      <c r="C562" s="4">
        <v>3</v>
      </c>
      <c r="D562" s="4" t="s">
        <v>19</v>
      </c>
      <c r="E562" s="4">
        <v>26</v>
      </c>
      <c r="F562" s="4">
        <v>7.8541999999999996</v>
      </c>
      <c r="G562" s="4">
        <v>1</v>
      </c>
      <c r="H562" s="4">
        <v>0</v>
      </c>
      <c r="I562" s="4">
        <v>0.33</v>
      </c>
      <c r="J562" s="4">
        <v>0.95</v>
      </c>
      <c r="K562" s="4">
        <v>0</v>
      </c>
      <c r="L562" s="4">
        <v>0</v>
      </c>
      <c r="M562" s="4">
        <v>1</v>
      </c>
      <c r="N562" s="4">
        <v>0</v>
      </c>
      <c r="O562" s="4">
        <v>1</v>
      </c>
      <c r="P562" s="4">
        <v>1</v>
      </c>
      <c r="AC562" s="4">
        <v>-0.34549999999999997</v>
      </c>
      <c r="AD562" s="4">
        <v>-4.6500000000000007E-2</v>
      </c>
      <c r="AE562" s="4">
        <f t="shared" si="16"/>
        <v>0</v>
      </c>
      <c r="AF562" s="4">
        <f t="shared" si="16"/>
        <v>0</v>
      </c>
      <c r="AG562" s="4">
        <f t="shared" si="17"/>
        <v>0</v>
      </c>
      <c r="AH562" s="4">
        <f>(AG562-Table134[[#This Row],[Survived]])^2</f>
        <v>0</v>
      </c>
    </row>
    <row r="563" spans="1:34" x14ac:dyDescent="0.3">
      <c r="A563" s="4">
        <v>0</v>
      </c>
      <c r="B563" s="4" t="s">
        <v>18</v>
      </c>
      <c r="C563" s="4">
        <v>2</v>
      </c>
      <c r="D563" s="4" t="s">
        <v>19</v>
      </c>
      <c r="E563" s="4">
        <v>39</v>
      </c>
      <c r="F563" s="4">
        <v>26</v>
      </c>
      <c r="G563" s="4">
        <v>0</v>
      </c>
      <c r="H563" s="4">
        <v>0</v>
      </c>
      <c r="I563" s="4">
        <v>0.49</v>
      </c>
      <c r="J563" s="4">
        <v>1.43</v>
      </c>
      <c r="K563" s="4">
        <v>0</v>
      </c>
      <c r="L563" s="4">
        <v>1</v>
      </c>
      <c r="M563" s="4">
        <v>1</v>
      </c>
      <c r="N563" s="4">
        <v>0</v>
      </c>
      <c r="O563" s="4">
        <v>1</v>
      </c>
      <c r="P563" s="4">
        <v>1</v>
      </c>
      <c r="AC563" s="4">
        <v>-0.36349999999999999</v>
      </c>
      <c r="AD563" s="4">
        <v>-0.26729999999999998</v>
      </c>
      <c r="AE563" s="4">
        <f t="shared" si="16"/>
        <v>0</v>
      </c>
      <c r="AF563" s="4">
        <f t="shared" si="16"/>
        <v>0</v>
      </c>
      <c r="AG563" s="4">
        <f t="shared" si="17"/>
        <v>0</v>
      </c>
      <c r="AH563" s="4">
        <f>(AG563-Table134[[#This Row],[Survived]])^2</f>
        <v>0</v>
      </c>
    </row>
    <row r="564" spans="1:34" x14ac:dyDescent="0.3">
      <c r="A564" s="4">
        <v>1</v>
      </c>
      <c r="B564" s="4" t="s">
        <v>18</v>
      </c>
      <c r="C564" s="4">
        <v>2</v>
      </c>
      <c r="D564" s="4" t="s">
        <v>21</v>
      </c>
      <c r="E564" s="4">
        <v>45</v>
      </c>
      <c r="F564" s="4">
        <v>13.5</v>
      </c>
      <c r="G564" s="4">
        <v>0</v>
      </c>
      <c r="H564" s="4">
        <v>0</v>
      </c>
      <c r="I564" s="4">
        <v>0.56000000000000005</v>
      </c>
      <c r="J564" s="4">
        <v>1.1599999999999999</v>
      </c>
      <c r="K564" s="4">
        <v>0</v>
      </c>
      <c r="L564" s="4">
        <v>1</v>
      </c>
      <c r="M564" s="4">
        <v>1</v>
      </c>
      <c r="N564" s="4">
        <v>0</v>
      </c>
      <c r="O564" s="4">
        <v>0</v>
      </c>
      <c r="P564" s="4">
        <v>1</v>
      </c>
      <c r="AC564" s="4">
        <v>-5.9999999999999956E-2</v>
      </c>
      <c r="AD564" s="4">
        <v>-1.9599999999999972E-2</v>
      </c>
      <c r="AE564" s="4">
        <f t="shared" si="16"/>
        <v>0</v>
      </c>
      <c r="AF564" s="4">
        <f t="shared" si="16"/>
        <v>0</v>
      </c>
      <c r="AG564" s="4">
        <f t="shared" si="17"/>
        <v>0</v>
      </c>
      <c r="AH564" s="4">
        <f>(AG564-Table134[[#This Row],[Survived]])^2</f>
        <v>1</v>
      </c>
    </row>
    <row r="565" spans="1:34" x14ac:dyDescent="0.3">
      <c r="A565" s="4">
        <v>1</v>
      </c>
      <c r="B565" s="4" t="s">
        <v>18</v>
      </c>
      <c r="C565" s="4">
        <v>1</v>
      </c>
      <c r="D565" s="4" t="s">
        <v>19</v>
      </c>
      <c r="E565" s="4">
        <v>42</v>
      </c>
      <c r="F565" s="4">
        <v>26.287500000000001</v>
      </c>
      <c r="G565" s="4">
        <v>0</v>
      </c>
      <c r="H565" s="4">
        <v>0</v>
      </c>
      <c r="I565" s="4">
        <v>0.53</v>
      </c>
      <c r="J565" s="4">
        <v>1.44</v>
      </c>
      <c r="K565" s="4">
        <v>1</v>
      </c>
      <c r="L565" s="4">
        <v>0</v>
      </c>
      <c r="M565" s="4">
        <v>1</v>
      </c>
      <c r="N565" s="4">
        <v>0</v>
      </c>
      <c r="O565" s="4">
        <v>1</v>
      </c>
      <c r="P565" s="4">
        <v>1</v>
      </c>
      <c r="AC565" s="4">
        <v>-0.61650000000000005</v>
      </c>
      <c r="AD565" s="4">
        <v>0.18510000000000001</v>
      </c>
      <c r="AE565" s="4">
        <f t="shared" si="16"/>
        <v>0</v>
      </c>
      <c r="AF565" s="4">
        <f t="shared" si="16"/>
        <v>0.18510000000000001</v>
      </c>
      <c r="AG565" s="4">
        <f t="shared" si="17"/>
        <v>0.18510000000000001</v>
      </c>
      <c r="AH565" s="4">
        <f>(AG565-Table134[[#This Row],[Survived]])^2</f>
        <v>0.66406200999999998</v>
      </c>
    </row>
    <row r="566" spans="1:34" x14ac:dyDescent="0.3">
      <c r="A566" s="4">
        <v>1</v>
      </c>
      <c r="B566" s="4" t="s">
        <v>18</v>
      </c>
      <c r="C566" s="4">
        <v>1</v>
      </c>
      <c r="D566" s="4" t="s">
        <v>21</v>
      </c>
      <c r="E566" s="4">
        <v>22</v>
      </c>
      <c r="F566" s="4">
        <v>151.55000000000001</v>
      </c>
      <c r="G566" s="4">
        <v>0</v>
      </c>
      <c r="H566" s="4">
        <v>0</v>
      </c>
      <c r="I566" s="4">
        <v>0.28000000000000003</v>
      </c>
      <c r="J566" s="4">
        <v>2.1800000000000002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4">
        <v>1</v>
      </c>
      <c r="AC566" s="4">
        <v>-0.26</v>
      </c>
      <c r="AD566" s="4">
        <v>0.15919999999999998</v>
      </c>
      <c r="AE566" s="4">
        <f t="shared" si="16"/>
        <v>0</v>
      </c>
      <c r="AF566" s="4">
        <f t="shared" si="16"/>
        <v>0.15919999999999998</v>
      </c>
      <c r="AG566" s="4">
        <f t="shared" si="17"/>
        <v>0.15919999999999998</v>
      </c>
      <c r="AH566" s="4">
        <f>(AG566-Table134[[#This Row],[Survived]])^2</f>
        <v>0.70694464000000001</v>
      </c>
    </row>
    <row r="567" spans="1:34" x14ac:dyDescent="0.3">
      <c r="A567" s="4">
        <v>1</v>
      </c>
      <c r="B567" s="4" t="s">
        <v>20</v>
      </c>
      <c r="C567" s="4">
        <v>1</v>
      </c>
      <c r="D567" s="4" t="s">
        <v>21</v>
      </c>
      <c r="E567" s="4">
        <v>24</v>
      </c>
      <c r="F567" s="4">
        <v>49.504199999999997</v>
      </c>
      <c r="G567" s="4">
        <v>0</v>
      </c>
      <c r="H567" s="4">
        <v>0</v>
      </c>
      <c r="I567" s="4">
        <v>0.3</v>
      </c>
      <c r="J567" s="4">
        <v>1.7</v>
      </c>
      <c r="K567" s="4">
        <v>1</v>
      </c>
      <c r="L567" s="4">
        <v>0</v>
      </c>
      <c r="M567" s="4">
        <v>0</v>
      </c>
      <c r="N567" s="4">
        <v>1</v>
      </c>
      <c r="O567" s="4">
        <v>0</v>
      </c>
      <c r="P567" s="4">
        <v>1</v>
      </c>
      <c r="AC567" s="4">
        <v>-4.4999999999999971E-2</v>
      </c>
      <c r="AD567" s="4">
        <v>-0.29699999999999999</v>
      </c>
      <c r="AE567" s="4">
        <f t="shared" si="16"/>
        <v>0</v>
      </c>
      <c r="AF567" s="4">
        <f t="shared" si="16"/>
        <v>0</v>
      </c>
      <c r="AG567" s="4">
        <f t="shared" si="17"/>
        <v>0</v>
      </c>
      <c r="AH567" s="4">
        <f>(AG567-Table134[[#This Row],[Survived]])^2</f>
        <v>1</v>
      </c>
    </row>
    <row r="568" spans="1:34" x14ac:dyDescent="0.3">
      <c r="A568" s="4">
        <v>1</v>
      </c>
      <c r="B568" s="4" t="s">
        <v>18</v>
      </c>
      <c r="C568" s="4">
        <v>1</v>
      </c>
      <c r="D568" s="4" t="s">
        <v>19</v>
      </c>
      <c r="E568" s="4">
        <v>48</v>
      </c>
      <c r="F568" s="4">
        <v>52</v>
      </c>
      <c r="G568" s="4">
        <v>1</v>
      </c>
      <c r="H568" s="4">
        <v>0</v>
      </c>
      <c r="I568" s="4">
        <v>0.6</v>
      </c>
      <c r="J568" s="4">
        <v>1.72</v>
      </c>
      <c r="K568" s="4">
        <v>1</v>
      </c>
      <c r="L568" s="4">
        <v>0</v>
      </c>
      <c r="M568" s="4">
        <v>1</v>
      </c>
      <c r="N568" s="4">
        <v>0</v>
      </c>
      <c r="O568" s="4">
        <v>1</v>
      </c>
      <c r="P568" s="4">
        <v>1</v>
      </c>
      <c r="AC568" s="4">
        <v>-0.26799999999999996</v>
      </c>
      <c r="AD568" s="4">
        <v>0.15480000000000002</v>
      </c>
      <c r="AE568" s="4">
        <f t="shared" si="16"/>
        <v>0</v>
      </c>
      <c r="AF568" s="4">
        <f t="shared" si="16"/>
        <v>0.15480000000000002</v>
      </c>
      <c r="AG568" s="4">
        <f t="shared" si="17"/>
        <v>0.15480000000000002</v>
      </c>
      <c r="AH568" s="4">
        <f>(AG568-Table134[[#This Row],[Survived]])^2</f>
        <v>0.71436303999999995</v>
      </c>
    </row>
    <row r="569" spans="1:34" x14ac:dyDescent="0.3">
      <c r="A569" s="4">
        <v>0</v>
      </c>
      <c r="B569" s="4" t="s">
        <v>18</v>
      </c>
      <c r="C569" s="4">
        <v>3</v>
      </c>
      <c r="D569" s="4" t="s">
        <v>19</v>
      </c>
      <c r="E569" s="4">
        <v>29</v>
      </c>
      <c r="F569" s="4">
        <v>9.4832999999999998</v>
      </c>
      <c r="G569" s="4">
        <v>0</v>
      </c>
      <c r="H569" s="4">
        <v>0</v>
      </c>
      <c r="I569" s="4">
        <v>0.36</v>
      </c>
      <c r="J569" s="4">
        <v>1.02</v>
      </c>
      <c r="K569" s="4">
        <v>0</v>
      </c>
      <c r="L569" s="4">
        <v>0</v>
      </c>
      <c r="M569" s="4">
        <v>1</v>
      </c>
      <c r="N569" s="4">
        <v>0</v>
      </c>
      <c r="O569" s="4">
        <v>1</v>
      </c>
      <c r="P569" s="4">
        <v>1</v>
      </c>
      <c r="AC569" s="4">
        <v>-0.64399999999999991</v>
      </c>
      <c r="AD569" s="4">
        <v>-3.7200000000000004E-2</v>
      </c>
      <c r="AE569" s="4">
        <f t="shared" si="16"/>
        <v>0</v>
      </c>
      <c r="AF569" s="4">
        <f t="shared" si="16"/>
        <v>0</v>
      </c>
      <c r="AG569" s="4">
        <f t="shared" si="17"/>
        <v>0</v>
      </c>
      <c r="AH569" s="4">
        <f>(AG569-Table134[[#This Row],[Survived]])^2</f>
        <v>0</v>
      </c>
    </row>
    <row r="570" spans="1:34" x14ac:dyDescent="0.3">
      <c r="A570" s="4">
        <v>0</v>
      </c>
      <c r="B570" s="4" t="s">
        <v>18</v>
      </c>
      <c r="C570" s="4">
        <v>2</v>
      </c>
      <c r="D570" s="4" t="s">
        <v>19</v>
      </c>
      <c r="E570" s="4">
        <v>52</v>
      </c>
      <c r="F570" s="4">
        <v>13</v>
      </c>
      <c r="G570" s="4">
        <v>0</v>
      </c>
      <c r="H570" s="4">
        <v>0</v>
      </c>
      <c r="I570" s="4">
        <v>0.65</v>
      </c>
      <c r="J570" s="4">
        <v>1.1499999999999999</v>
      </c>
      <c r="K570" s="4">
        <v>0</v>
      </c>
      <c r="L570" s="4">
        <v>1</v>
      </c>
      <c r="M570" s="4">
        <v>1</v>
      </c>
      <c r="N570" s="4">
        <v>0</v>
      </c>
      <c r="O570" s="4">
        <v>1</v>
      </c>
      <c r="P570" s="4">
        <v>1</v>
      </c>
      <c r="AC570" s="4">
        <v>-0.36749999999999999</v>
      </c>
      <c r="AD570" s="4">
        <v>-0.16650000000000001</v>
      </c>
      <c r="AE570" s="4">
        <f t="shared" si="16"/>
        <v>0</v>
      </c>
      <c r="AF570" s="4">
        <f t="shared" si="16"/>
        <v>0</v>
      </c>
      <c r="AG570" s="4">
        <f t="shared" si="17"/>
        <v>0</v>
      </c>
      <c r="AH570" s="4">
        <f>(AG570-Table134[[#This Row],[Survived]])^2</f>
        <v>0</v>
      </c>
    </row>
    <row r="571" spans="1:34" x14ac:dyDescent="0.3">
      <c r="A571" s="4">
        <v>0</v>
      </c>
      <c r="B571" s="4" t="s">
        <v>18</v>
      </c>
      <c r="C571" s="4">
        <v>3</v>
      </c>
      <c r="D571" s="4" t="s">
        <v>19</v>
      </c>
      <c r="E571" s="4">
        <v>19</v>
      </c>
      <c r="F571" s="4">
        <v>7.65</v>
      </c>
      <c r="G571" s="4">
        <v>0</v>
      </c>
      <c r="H571" s="4">
        <v>0</v>
      </c>
      <c r="I571" s="4">
        <v>0.24</v>
      </c>
      <c r="J571" s="4">
        <v>0.94</v>
      </c>
      <c r="K571" s="4">
        <v>0</v>
      </c>
      <c r="L571" s="4">
        <v>0</v>
      </c>
      <c r="M571" s="4">
        <v>1</v>
      </c>
      <c r="N571" s="4">
        <v>0</v>
      </c>
      <c r="O571" s="4">
        <v>1</v>
      </c>
      <c r="P571" s="4">
        <v>1</v>
      </c>
      <c r="AC571" s="4">
        <v>-0.66999999999999993</v>
      </c>
      <c r="AD571" s="4">
        <v>-6.6400000000000015E-2</v>
      </c>
      <c r="AE571" s="4">
        <f t="shared" si="16"/>
        <v>0</v>
      </c>
      <c r="AF571" s="4">
        <f t="shared" si="16"/>
        <v>0</v>
      </c>
      <c r="AG571" s="4">
        <f t="shared" si="17"/>
        <v>0</v>
      </c>
      <c r="AH571" s="4">
        <f>(AG571-Table134[[#This Row],[Survived]])^2</f>
        <v>0</v>
      </c>
    </row>
    <row r="572" spans="1:34" x14ac:dyDescent="0.3">
      <c r="A572" s="4">
        <v>1</v>
      </c>
      <c r="B572" s="4" t="s">
        <v>20</v>
      </c>
      <c r="C572" s="4">
        <v>1</v>
      </c>
      <c r="D572" s="4" t="s">
        <v>21</v>
      </c>
      <c r="E572" s="4">
        <v>38</v>
      </c>
      <c r="F572" s="4">
        <v>227.52500000000001</v>
      </c>
      <c r="G572" s="4">
        <v>0</v>
      </c>
      <c r="H572" s="4">
        <v>0</v>
      </c>
      <c r="I572" s="4">
        <v>0.47</v>
      </c>
      <c r="J572" s="4">
        <v>2.36</v>
      </c>
      <c r="K572" s="4">
        <v>1</v>
      </c>
      <c r="L572" s="4">
        <v>0</v>
      </c>
      <c r="M572" s="4">
        <v>0</v>
      </c>
      <c r="N572" s="4">
        <v>1</v>
      </c>
      <c r="O572" s="4">
        <v>0</v>
      </c>
      <c r="P572" s="4">
        <v>1</v>
      </c>
      <c r="AC572" s="4">
        <v>4.6500000000000027E-2</v>
      </c>
      <c r="AD572" s="4">
        <v>-0.34310000000000002</v>
      </c>
      <c r="AE572" s="4">
        <f t="shared" si="16"/>
        <v>4.6500000000000027E-2</v>
      </c>
      <c r="AF572" s="4">
        <f t="shared" si="16"/>
        <v>0</v>
      </c>
      <c r="AG572" s="4">
        <f t="shared" si="17"/>
        <v>4.6500000000000027E-2</v>
      </c>
      <c r="AH572" s="4">
        <f>(AG572-Table134[[#This Row],[Survived]])^2</f>
        <v>0.90916225000000006</v>
      </c>
    </row>
    <row r="573" spans="1:34" x14ac:dyDescent="0.3">
      <c r="A573" s="4">
        <v>1</v>
      </c>
      <c r="B573" s="4" t="s">
        <v>18</v>
      </c>
      <c r="C573" s="4">
        <v>2</v>
      </c>
      <c r="D573" s="4" t="s">
        <v>21</v>
      </c>
      <c r="E573" s="4">
        <v>27</v>
      </c>
      <c r="F573" s="4">
        <v>10.5</v>
      </c>
      <c r="G573" s="4">
        <v>0</v>
      </c>
      <c r="H573" s="4">
        <v>0</v>
      </c>
      <c r="I573" s="4">
        <v>0.34</v>
      </c>
      <c r="J573" s="4">
        <v>1.06</v>
      </c>
      <c r="K573" s="4">
        <v>0</v>
      </c>
      <c r="L573" s="4">
        <v>1</v>
      </c>
      <c r="M573" s="4">
        <v>1</v>
      </c>
      <c r="N573" s="4">
        <v>0</v>
      </c>
      <c r="O573" s="4">
        <v>0</v>
      </c>
      <c r="P573" s="4">
        <v>1</v>
      </c>
      <c r="AC573" s="4">
        <v>-0.10299999999999999</v>
      </c>
      <c r="AD573" s="4">
        <v>-8.0600000000000005E-2</v>
      </c>
      <c r="AE573" s="4">
        <f t="shared" si="16"/>
        <v>0</v>
      </c>
      <c r="AF573" s="4">
        <f t="shared" si="16"/>
        <v>0</v>
      </c>
      <c r="AG573" s="4">
        <f t="shared" si="17"/>
        <v>0</v>
      </c>
      <c r="AH573" s="4">
        <f>(AG573-Table134[[#This Row],[Survived]])^2</f>
        <v>1</v>
      </c>
    </row>
    <row r="574" spans="1:34" x14ac:dyDescent="0.3">
      <c r="A574" s="4">
        <v>0</v>
      </c>
      <c r="B574" s="4" t="s">
        <v>18</v>
      </c>
      <c r="C574" s="4">
        <v>3</v>
      </c>
      <c r="D574" s="4" t="s">
        <v>19</v>
      </c>
      <c r="E574" s="4">
        <v>33</v>
      </c>
      <c r="F574" s="4">
        <v>7.7750000000000004</v>
      </c>
      <c r="G574" s="4">
        <v>0</v>
      </c>
      <c r="H574" s="4">
        <v>0</v>
      </c>
      <c r="I574" s="4">
        <v>0.41</v>
      </c>
      <c r="J574" s="4">
        <v>0.94</v>
      </c>
      <c r="K574" s="4">
        <v>0</v>
      </c>
      <c r="L574" s="4">
        <v>0</v>
      </c>
      <c r="M574" s="4">
        <v>1</v>
      </c>
      <c r="N574" s="4">
        <v>0</v>
      </c>
      <c r="O574" s="4">
        <v>1</v>
      </c>
      <c r="P574" s="4">
        <v>1</v>
      </c>
      <c r="AC574" s="4">
        <v>-0.64450000000000007</v>
      </c>
      <c r="AD574" s="4">
        <v>-6.9000000000000103E-3</v>
      </c>
      <c r="AE574" s="4">
        <f t="shared" si="16"/>
        <v>0</v>
      </c>
      <c r="AF574" s="4">
        <f t="shared" si="16"/>
        <v>0</v>
      </c>
      <c r="AG574" s="4">
        <f t="shared" si="17"/>
        <v>0</v>
      </c>
      <c r="AH574" s="4">
        <f>(AG574-Table134[[#This Row],[Survived]])^2</f>
        <v>0</v>
      </c>
    </row>
    <row r="575" spans="1:34" x14ac:dyDescent="0.3">
      <c r="A575" s="4">
        <v>1</v>
      </c>
      <c r="B575" s="4" t="s">
        <v>18</v>
      </c>
      <c r="C575" s="4">
        <v>2</v>
      </c>
      <c r="D575" s="4" t="s">
        <v>21</v>
      </c>
      <c r="E575" s="4">
        <v>6</v>
      </c>
      <c r="F575" s="4">
        <v>33</v>
      </c>
      <c r="G575" s="4">
        <v>0</v>
      </c>
      <c r="H575" s="4">
        <v>1</v>
      </c>
      <c r="I575" s="4">
        <v>7.0000000000000007E-2</v>
      </c>
      <c r="J575" s="4">
        <v>1.53</v>
      </c>
      <c r="K575" s="4">
        <v>0</v>
      </c>
      <c r="L575" s="4">
        <v>1</v>
      </c>
      <c r="M575" s="4">
        <v>1</v>
      </c>
      <c r="N575" s="4">
        <v>0</v>
      </c>
      <c r="O575" s="4">
        <v>0</v>
      </c>
      <c r="P575" s="4">
        <v>1</v>
      </c>
      <c r="AC575" s="4">
        <v>-0.16650000000000001</v>
      </c>
      <c r="AD575" s="4">
        <v>-0.11030000000000001</v>
      </c>
      <c r="AE575" s="4">
        <f t="shared" si="16"/>
        <v>0</v>
      </c>
      <c r="AF575" s="4">
        <f t="shared" si="16"/>
        <v>0</v>
      </c>
      <c r="AG575" s="4">
        <f t="shared" si="17"/>
        <v>0</v>
      </c>
      <c r="AH575" s="4">
        <f>(AG575-Table134[[#This Row],[Survived]])^2</f>
        <v>1</v>
      </c>
    </row>
    <row r="576" spans="1:34" x14ac:dyDescent="0.3">
      <c r="A576" s="4">
        <v>0</v>
      </c>
      <c r="B576" s="4" t="s">
        <v>18</v>
      </c>
      <c r="C576" s="4">
        <v>3</v>
      </c>
      <c r="D576" s="4" t="s">
        <v>19</v>
      </c>
      <c r="E576" s="4">
        <v>17</v>
      </c>
      <c r="F576" s="4">
        <v>7.0541999999999998</v>
      </c>
      <c r="G576" s="4">
        <v>1</v>
      </c>
      <c r="H576" s="4">
        <v>0</v>
      </c>
      <c r="I576" s="4">
        <v>0.21</v>
      </c>
      <c r="J576" s="4">
        <v>0.91</v>
      </c>
      <c r="K576" s="4">
        <v>0</v>
      </c>
      <c r="L576" s="4">
        <v>0</v>
      </c>
      <c r="M576" s="4">
        <v>1</v>
      </c>
      <c r="N576" s="4">
        <v>0</v>
      </c>
      <c r="O576" s="4">
        <v>1</v>
      </c>
      <c r="P576" s="4">
        <v>1</v>
      </c>
      <c r="AC576" s="4">
        <v>-0.36749999999999994</v>
      </c>
      <c r="AD576" s="4">
        <v>-8.2100000000000006E-2</v>
      </c>
      <c r="AE576" s="4">
        <f t="shared" si="16"/>
        <v>0</v>
      </c>
      <c r="AF576" s="4">
        <f t="shared" si="16"/>
        <v>0</v>
      </c>
      <c r="AG576" s="4">
        <f t="shared" si="17"/>
        <v>0</v>
      </c>
      <c r="AH576" s="4">
        <f>(AG576-Table134[[#This Row],[Survived]])^2</f>
        <v>0</v>
      </c>
    </row>
    <row r="577" spans="1:34" x14ac:dyDescent="0.3">
      <c r="A577" s="4">
        <v>0</v>
      </c>
      <c r="B577" s="4" t="s">
        <v>18</v>
      </c>
      <c r="C577" s="4">
        <v>2</v>
      </c>
      <c r="D577" s="4" t="s">
        <v>19</v>
      </c>
      <c r="E577" s="4">
        <v>34</v>
      </c>
      <c r="F577" s="4">
        <v>13</v>
      </c>
      <c r="G577" s="4">
        <v>0</v>
      </c>
      <c r="H577" s="4">
        <v>0</v>
      </c>
      <c r="I577" s="4">
        <v>0.42</v>
      </c>
      <c r="J577" s="4">
        <v>1.1499999999999999</v>
      </c>
      <c r="K577" s="4">
        <v>0</v>
      </c>
      <c r="L577" s="4">
        <v>1</v>
      </c>
      <c r="M577" s="4">
        <v>1</v>
      </c>
      <c r="N577" s="4">
        <v>0</v>
      </c>
      <c r="O577" s="4">
        <v>1</v>
      </c>
      <c r="P577" s="4">
        <v>1</v>
      </c>
      <c r="AC577" s="4">
        <v>-0.40199999999999997</v>
      </c>
      <c r="AD577" s="4">
        <v>-0.247</v>
      </c>
      <c r="AE577" s="4">
        <f t="shared" si="16"/>
        <v>0</v>
      </c>
      <c r="AF577" s="4">
        <f t="shared" si="16"/>
        <v>0</v>
      </c>
      <c r="AG577" s="4">
        <f t="shared" si="17"/>
        <v>0</v>
      </c>
      <c r="AH577" s="4">
        <f>(AG577-Table134[[#This Row],[Survived]])^2</f>
        <v>0</v>
      </c>
    </row>
    <row r="578" spans="1:34" x14ac:dyDescent="0.3">
      <c r="A578" s="4">
        <v>0</v>
      </c>
      <c r="B578" s="4" t="s">
        <v>18</v>
      </c>
      <c r="C578" s="4">
        <v>2</v>
      </c>
      <c r="D578" s="4" t="s">
        <v>19</v>
      </c>
      <c r="E578" s="4">
        <v>50</v>
      </c>
      <c r="F578" s="4">
        <v>13</v>
      </c>
      <c r="G578" s="4">
        <v>0</v>
      </c>
      <c r="H578" s="4">
        <v>0</v>
      </c>
      <c r="I578" s="4">
        <v>0.62</v>
      </c>
      <c r="J578" s="4">
        <v>1.1499999999999999</v>
      </c>
      <c r="K578" s="4">
        <v>0</v>
      </c>
      <c r="L578" s="4">
        <v>1</v>
      </c>
      <c r="M578" s="4">
        <v>1</v>
      </c>
      <c r="N578" s="4">
        <v>0</v>
      </c>
      <c r="O578" s="4">
        <v>1</v>
      </c>
      <c r="P578" s="4">
        <v>1</v>
      </c>
      <c r="AC578" s="4">
        <v>-0.372</v>
      </c>
      <c r="AD578" s="4">
        <v>-0.17699999999999999</v>
      </c>
      <c r="AE578" s="4">
        <f t="shared" si="16"/>
        <v>0</v>
      </c>
      <c r="AF578" s="4">
        <f t="shared" si="16"/>
        <v>0</v>
      </c>
      <c r="AG578" s="4">
        <f t="shared" si="17"/>
        <v>0</v>
      </c>
      <c r="AH578" s="4">
        <f>(AG578-Table134[[#This Row],[Survived]])^2</f>
        <v>0</v>
      </c>
    </row>
    <row r="579" spans="1:34" x14ac:dyDescent="0.3">
      <c r="A579" s="4">
        <v>1</v>
      </c>
      <c r="B579" s="4" t="s">
        <v>18</v>
      </c>
      <c r="C579" s="4">
        <v>1</v>
      </c>
      <c r="D579" s="4" t="s">
        <v>19</v>
      </c>
      <c r="E579" s="4">
        <v>27</v>
      </c>
      <c r="F579" s="4">
        <v>53.1</v>
      </c>
      <c r="G579" s="4">
        <v>1</v>
      </c>
      <c r="H579" s="4">
        <v>0</v>
      </c>
      <c r="I579" s="4">
        <v>0.34</v>
      </c>
      <c r="J579" s="4">
        <v>1.73</v>
      </c>
      <c r="K579" s="4">
        <v>1</v>
      </c>
      <c r="L579" s="4">
        <v>0</v>
      </c>
      <c r="M579" s="4">
        <v>1</v>
      </c>
      <c r="N579" s="4">
        <v>0</v>
      </c>
      <c r="O579" s="4">
        <v>1</v>
      </c>
      <c r="P579" s="4">
        <v>1</v>
      </c>
      <c r="AC579" s="4">
        <v>-0.30599999999999994</v>
      </c>
      <c r="AD579" s="4">
        <v>6.2200000000000012E-2</v>
      </c>
      <c r="AE579" s="4">
        <f t="shared" si="16"/>
        <v>0</v>
      </c>
      <c r="AF579" s="4">
        <f t="shared" si="16"/>
        <v>6.2200000000000012E-2</v>
      </c>
      <c r="AG579" s="4">
        <f t="shared" si="17"/>
        <v>6.2200000000000012E-2</v>
      </c>
      <c r="AH579" s="4">
        <f>(AG579-Table134[[#This Row],[Survived]])^2</f>
        <v>0.87946883999999992</v>
      </c>
    </row>
    <row r="580" spans="1:34" x14ac:dyDescent="0.3">
      <c r="A580" s="4">
        <v>0</v>
      </c>
      <c r="B580" s="4" t="s">
        <v>18</v>
      </c>
      <c r="C580" s="4">
        <v>3</v>
      </c>
      <c r="D580" s="4" t="s">
        <v>19</v>
      </c>
      <c r="E580" s="4">
        <v>20</v>
      </c>
      <c r="F580" s="4">
        <v>8.6624999999999996</v>
      </c>
      <c r="G580" s="4">
        <v>0</v>
      </c>
      <c r="H580" s="4">
        <v>0</v>
      </c>
      <c r="I580" s="4">
        <v>0.25</v>
      </c>
      <c r="J580" s="4">
        <v>0.99</v>
      </c>
      <c r="K580" s="4">
        <v>0</v>
      </c>
      <c r="L580" s="4">
        <v>0</v>
      </c>
      <c r="M580" s="4">
        <v>1</v>
      </c>
      <c r="N580" s="4">
        <v>0</v>
      </c>
      <c r="O580" s="4">
        <v>1</v>
      </c>
      <c r="P580" s="4">
        <v>1</v>
      </c>
      <c r="AC580" s="4">
        <v>-0.66349999999999998</v>
      </c>
      <c r="AD580" s="4">
        <v>-7.0900000000000019E-2</v>
      </c>
      <c r="AE580" s="4">
        <f t="shared" si="16"/>
        <v>0</v>
      </c>
      <c r="AF580" s="4">
        <f t="shared" si="16"/>
        <v>0</v>
      </c>
      <c r="AG580" s="4">
        <f t="shared" si="17"/>
        <v>0</v>
      </c>
      <c r="AH580" s="4">
        <f>(AG580-Table134[[#This Row],[Survived]])^2</f>
        <v>0</v>
      </c>
    </row>
    <row r="581" spans="1:34" x14ac:dyDescent="0.3">
      <c r="A581" s="4">
        <v>1</v>
      </c>
      <c r="B581" s="4" t="s">
        <v>18</v>
      </c>
      <c r="C581" s="4">
        <v>2</v>
      </c>
      <c r="D581" s="4" t="s">
        <v>21</v>
      </c>
      <c r="E581" s="4">
        <v>30</v>
      </c>
      <c r="F581" s="4">
        <v>21</v>
      </c>
      <c r="G581" s="4">
        <v>3</v>
      </c>
      <c r="H581" s="4">
        <v>0</v>
      </c>
      <c r="I581" s="4">
        <v>0.38</v>
      </c>
      <c r="J581" s="4">
        <v>1.34</v>
      </c>
      <c r="K581" s="4">
        <v>0</v>
      </c>
      <c r="L581" s="4">
        <v>1</v>
      </c>
      <c r="M581" s="4">
        <v>1</v>
      </c>
      <c r="N581" s="4">
        <v>0</v>
      </c>
      <c r="O581" s="4">
        <v>0</v>
      </c>
      <c r="P581" s="4">
        <v>1</v>
      </c>
      <c r="AC581" s="4">
        <v>0.86099999999999999</v>
      </c>
      <c r="AD581" s="4">
        <v>-0.14140000000000003</v>
      </c>
      <c r="AE581" s="4">
        <f t="shared" ref="AE581:AF644" si="18">IF(AC581&lt;0,0,AC581)</f>
        <v>0.86099999999999999</v>
      </c>
      <c r="AF581" s="4">
        <f t="shared" si="18"/>
        <v>0</v>
      </c>
      <c r="AG581" s="4">
        <f t="shared" ref="AG581:AG644" si="19">AE581+AF581</f>
        <v>0.86099999999999999</v>
      </c>
      <c r="AH581" s="4">
        <f>(AG581-Table134[[#This Row],[Survived]])^2</f>
        <v>1.9321000000000005E-2</v>
      </c>
    </row>
    <row r="582" spans="1:34" x14ac:dyDescent="0.3">
      <c r="A582" s="4">
        <v>0</v>
      </c>
      <c r="B582" s="4" t="s">
        <v>18</v>
      </c>
      <c r="C582" s="4">
        <v>2</v>
      </c>
      <c r="D582" s="4" t="s">
        <v>19</v>
      </c>
      <c r="E582" s="4">
        <v>25</v>
      </c>
      <c r="F582" s="4">
        <v>26</v>
      </c>
      <c r="G582" s="4">
        <v>1</v>
      </c>
      <c r="H582" s="4">
        <v>0</v>
      </c>
      <c r="I582" s="4">
        <v>0.31</v>
      </c>
      <c r="J582" s="4">
        <v>1.43</v>
      </c>
      <c r="K582" s="4">
        <v>0</v>
      </c>
      <c r="L582" s="4">
        <v>1</v>
      </c>
      <c r="M582" s="4">
        <v>1</v>
      </c>
      <c r="N582" s="4">
        <v>0</v>
      </c>
      <c r="O582" s="4">
        <v>1</v>
      </c>
      <c r="P582" s="4">
        <v>1</v>
      </c>
      <c r="AC582" s="4">
        <v>-8.0500000000000085E-2</v>
      </c>
      <c r="AD582" s="4">
        <v>-0.34029999999999999</v>
      </c>
      <c r="AE582" s="4">
        <f t="shared" si="18"/>
        <v>0</v>
      </c>
      <c r="AF582" s="4">
        <f t="shared" si="18"/>
        <v>0</v>
      </c>
      <c r="AG582" s="4">
        <f t="shared" si="19"/>
        <v>0</v>
      </c>
      <c r="AH582" s="4">
        <f>(AG582-Table134[[#This Row],[Survived]])^2</f>
        <v>0</v>
      </c>
    </row>
    <row r="583" spans="1:34" x14ac:dyDescent="0.3">
      <c r="A583" s="4">
        <v>0</v>
      </c>
      <c r="B583" s="4" t="s">
        <v>18</v>
      </c>
      <c r="C583" s="4">
        <v>3</v>
      </c>
      <c r="D583" s="4" t="s">
        <v>21</v>
      </c>
      <c r="E583" s="4">
        <v>25</v>
      </c>
      <c r="F583" s="4">
        <v>7.9249999999999998</v>
      </c>
      <c r="G583" s="4">
        <v>1</v>
      </c>
      <c r="H583" s="4">
        <v>0</v>
      </c>
      <c r="I583" s="4">
        <v>0.31</v>
      </c>
      <c r="J583" s="4">
        <v>0.95</v>
      </c>
      <c r="K583" s="4">
        <v>0</v>
      </c>
      <c r="L583" s="4">
        <v>0</v>
      </c>
      <c r="M583" s="4">
        <v>1</v>
      </c>
      <c r="N583" s="4">
        <v>0</v>
      </c>
      <c r="O583" s="4">
        <v>0</v>
      </c>
      <c r="P583" s="4">
        <v>1</v>
      </c>
      <c r="AC583" s="4">
        <v>-2.8499999999999987E-2</v>
      </c>
      <c r="AD583" s="4">
        <v>0.1265</v>
      </c>
      <c r="AE583" s="4">
        <f t="shared" si="18"/>
        <v>0</v>
      </c>
      <c r="AF583" s="4">
        <f t="shared" si="18"/>
        <v>0.1265</v>
      </c>
      <c r="AG583" s="4">
        <f t="shared" si="19"/>
        <v>0.1265</v>
      </c>
      <c r="AH583" s="4">
        <f>(AG583-Table134[[#This Row],[Survived]])^2</f>
        <v>1.6002249999999999E-2</v>
      </c>
    </row>
    <row r="584" spans="1:34" x14ac:dyDescent="0.3">
      <c r="A584" s="4">
        <v>1</v>
      </c>
      <c r="B584" s="4" t="s">
        <v>18</v>
      </c>
      <c r="C584" s="4">
        <v>1</v>
      </c>
      <c r="D584" s="4" t="s">
        <v>21</v>
      </c>
      <c r="E584" s="4">
        <v>29</v>
      </c>
      <c r="F584" s="4">
        <v>211.33750000000001</v>
      </c>
      <c r="G584" s="4">
        <v>0</v>
      </c>
      <c r="H584" s="4">
        <v>0</v>
      </c>
      <c r="I584" s="4">
        <v>0.36</v>
      </c>
      <c r="J584" s="4">
        <v>2.33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4">
        <v>1</v>
      </c>
      <c r="AC584" s="4">
        <v>-0.23300000000000001</v>
      </c>
      <c r="AD584" s="4">
        <v>0.16319999999999998</v>
      </c>
      <c r="AE584" s="4">
        <f t="shared" si="18"/>
        <v>0</v>
      </c>
      <c r="AF584" s="4">
        <f t="shared" si="18"/>
        <v>0.16319999999999998</v>
      </c>
      <c r="AG584" s="4">
        <f t="shared" si="19"/>
        <v>0.16319999999999998</v>
      </c>
      <c r="AH584" s="4">
        <f>(AG584-Table134[[#This Row],[Survived]])^2</f>
        <v>0.70023424000000001</v>
      </c>
    </row>
    <row r="585" spans="1:34" x14ac:dyDescent="0.3">
      <c r="A585" s="4">
        <v>0</v>
      </c>
      <c r="B585" s="4" t="s">
        <v>20</v>
      </c>
      <c r="C585" s="4">
        <v>3</v>
      </c>
      <c r="D585" s="4" t="s">
        <v>19</v>
      </c>
      <c r="E585" s="4">
        <v>11</v>
      </c>
      <c r="F585" s="4">
        <v>18.787500000000001</v>
      </c>
      <c r="G585" s="4">
        <v>0</v>
      </c>
      <c r="H585" s="4">
        <v>0</v>
      </c>
      <c r="I585" s="4">
        <v>0.14000000000000001</v>
      </c>
      <c r="J585" s="4">
        <v>1.3</v>
      </c>
      <c r="K585" s="4">
        <v>0</v>
      </c>
      <c r="L585" s="4">
        <v>0</v>
      </c>
      <c r="M585" s="4">
        <v>0</v>
      </c>
      <c r="N585" s="4">
        <v>1</v>
      </c>
      <c r="O585" s="4">
        <v>1</v>
      </c>
      <c r="P585" s="4">
        <v>1</v>
      </c>
      <c r="AC585" s="4">
        <v>-0.38900000000000001</v>
      </c>
      <c r="AD585" s="4">
        <v>-0.69900000000000007</v>
      </c>
      <c r="AE585" s="4">
        <f t="shared" si="18"/>
        <v>0</v>
      </c>
      <c r="AF585" s="4">
        <f t="shared" si="18"/>
        <v>0</v>
      </c>
      <c r="AG585" s="4">
        <f t="shared" si="19"/>
        <v>0</v>
      </c>
      <c r="AH585" s="4">
        <f>(AG585-Table134[[#This Row],[Survived]])^2</f>
        <v>0</v>
      </c>
    </row>
    <row r="586" spans="1:34" x14ac:dyDescent="0.3">
      <c r="A586" s="4">
        <v>0</v>
      </c>
      <c r="B586" s="4" t="s">
        <v>18</v>
      </c>
      <c r="C586" s="4">
        <v>2</v>
      </c>
      <c r="D586" s="4" t="s">
        <v>19</v>
      </c>
      <c r="E586" s="4">
        <v>23</v>
      </c>
      <c r="F586" s="4">
        <v>13</v>
      </c>
      <c r="G586" s="4">
        <v>0</v>
      </c>
      <c r="H586" s="4">
        <v>0</v>
      </c>
      <c r="I586" s="4">
        <v>0.28999999999999998</v>
      </c>
      <c r="J586" s="4">
        <v>1.1499999999999999</v>
      </c>
      <c r="K586" s="4">
        <v>0</v>
      </c>
      <c r="L586" s="4">
        <v>1</v>
      </c>
      <c r="M586" s="4">
        <v>1</v>
      </c>
      <c r="N586" s="4">
        <v>0</v>
      </c>
      <c r="O586" s="4">
        <v>1</v>
      </c>
      <c r="P586" s="4">
        <v>1</v>
      </c>
      <c r="AC586" s="4">
        <v>-0.42150000000000004</v>
      </c>
      <c r="AD586" s="4">
        <v>-0.29249999999999993</v>
      </c>
      <c r="AE586" s="4">
        <f t="shared" si="18"/>
        <v>0</v>
      </c>
      <c r="AF586" s="4">
        <f t="shared" si="18"/>
        <v>0</v>
      </c>
      <c r="AG586" s="4">
        <f t="shared" si="19"/>
        <v>0</v>
      </c>
      <c r="AH586" s="4">
        <f>(AG586-Table134[[#This Row],[Survived]])^2</f>
        <v>0</v>
      </c>
    </row>
    <row r="587" spans="1:34" x14ac:dyDescent="0.3">
      <c r="A587" s="4">
        <v>0</v>
      </c>
      <c r="B587" s="4" t="s">
        <v>18</v>
      </c>
      <c r="C587" s="4">
        <v>2</v>
      </c>
      <c r="D587" s="4" t="s">
        <v>19</v>
      </c>
      <c r="E587" s="4">
        <v>23</v>
      </c>
      <c r="F587" s="4">
        <v>13</v>
      </c>
      <c r="G587" s="4">
        <v>0</v>
      </c>
      <c r="H587" s="4">
        <v>0</v>
      </c>
      <c r="I587" s="4">
        <v>0.28999999999999998</v>
      </c>
      <c r="J587" s="4">
        <v>1.1499999999999999</v>
      </c>
      <c r="K587" s="4">
        <v>0</v>
      </c>
      <c r="L587" s="4">
        <v>1</v>
      </c>
      <c r="M587" s="4">
        <v>1</v>
      </c>
      <c r="N587" s="4">
        <v>0</v>
      </c>
      <c r="O587" s="4">
        <v>1</v>
      </c>
      <c r="P587" s="4">
        <v>1</v>
      </c>
      <c r="AC587" s="4">
        <v>-0.42150000000000004</v>
      </c>
      <c r="AD587" s="4">
        <v>-0.29249999999999993</v>
      </c>
      <c r="AE587" s="4">
        <f t="shared" si="18"/>
        <v>0</v>
      </c>
      <c r="AF587" s="4">
        <f t="shared" si="18"/>
        <v>0</v>
      </c>
      <c r="AG587" s="4">
        <f t="shared" si="19"/>
        <v>0</v>
      </c>
      <c r="AH587" s="4">
        <f>(AG587-Table134[[#This Row],[Survived]])^2</f>
        <v>0</v>
      </c>
    </row>
    <row r="588" spans="1:34" x14ac:dyDescent="0.3">
      <c r="A588" s="4">
        <v>0</v>
      </c>
      <c r="B588" s="4" t="s">
        <v>18</v>
      </c>
      <c r="C588" s="4">
        <v>3</v>
      </c>
      <c r="D588" s="4" t="s">
        <v>19</v>
      </c>
      <c r="E588" s="4">
        <v>28.5</v>
      </c>
      <c r="F588" s="4">
        <v>16.100000000000001</v>
      </c>
      <c r="G588" s="4">
        <v>0</v>
      </c>
      <c r="H588" s="4">
        <v>0</v>
      </c>
      <c r="I588" s="4">
        <v>0.36</v>
      </c>
      <c r="J588" s="4">
        <v>1.23</v>
      </c>
      <c r="K588" s="4">
        <v>0</v>
      </c>
      <c r="L588" s="4">
        <v>0</v>
      </c>
      <c r="M588" s="4">
        <v>1</v>
      </c>
      <c r="N588" s="4">
        <v>0</v>
      </c>
      <c r="O588" s="4">
        <v>1</v>
      </c>
      <c r="P588" s="4">
        <v>1</v>
      </c>
      <c r="AC588" s="4">
        <v>-0.623</v>
      </c>
      <c r="AD588" s="4">
        <v>-7.0800000000000002E-2</v>
      </c>
      <c r="AE588" s="4">
        <f t="shared" si="18"/>
        <v>0</v>
      </c>
      <c r="AF588" s="4">
        <f t="shared" si="18"/>
        <v>0</v>
      </c>
      <c r="AG588" s="4">
        <f t="shared" si="19"/>
        <v>0</v>
      </c>
      <c r="AH588" s="4">
        <f>(AG588-Table134[[#This Row],[Survived]])^2</f>
        <v>0</v>
      </c>
    </row>
    <row r="589" spans="1:34" x14ac:dyDescent="0.3">
      <c r="A589" s="4">
        <v>0</v>
      </c>
      <c r="B589" s="4" t="s">
        <v>18</v>
      </c>
      <c r="C589" s="4">
        <v>3</v>
      </c>
      <c r="D589" s="4" t="s">
        <v>21</v>
      </c>
      <c r="E589" s="4">
        <v>48</v>
      </c>
      <c r="F589" s="4">
        <v>34.375</v>
      </c>
      <c r="G589" s="4">
        <v>1</v>
      </c>
      <c r="H589" s="4">
        <v>3</v>
      </c>
      <c r="I589" s="4">
        <v>0.6</v>
      </c>
      <c r="J589" s="4">
        <v>1.55</v>
      </c>
      <c r="K589" s="4">
        <v>0</v>
      </c>
      <c r="L589" s="4">
        <v>0</v>
      </c>
      <c r="M589" s="4">
        <v>1</v>
      </c>
      <c r="N589" s="4">
        <v>0</v>
      </c>
      <c r="O589" s="4">
        <v>0</v>
      </c>
      <c r="P589" s="4">
        <v>1</v>
      </c>
      <c r="AC589" s="4">
        <v>-0.13500000000000004</v>
      </c>
      <c r="AD589" s="4">
        <v>0.55199999999999994</v>
      </c>
      <c r="AE589" s="4">
        <f t="shared" si="18"/>
        <v>0</v>
      </c>
      <c r="AF589" s="4">
        <f t="shared" si="18"/>
        <v>0.55199999999999994</v>
      </c>
      <c r="AG589" s="4">
        <f t="shared" si="19"/>
        <v>0.55199999999999994</v>
      </c>
      <c r="AH589" s="4">
        <f>(AG589-Table134[[#This Row],[Survived]])^2</f>
        <v>0.30470399999999992</v>
      </c>
    </row>
    <row r="590" spans="1:34" x14ac:dyDescent="0.3">
      <c r="A590" s="4">
        <v>1</v>
      </c>
      <c r="B590" s="4" t="s">
        <v>20</v>
      </c>
      <c r="C590" s="4">
        <v>1</v>
      </c>
      <c r="D590" s="4" t="s">
        <v>19</v>
      </c>
      <c r="E590" s="4">
        <v>35</v>
      </c>
      <c r="F590" s="4">
        <v>512.32920000000001</v>
      </c>
      <c r="G590" s="4">
        <v>0</v>
      </c>
      <c r="H590" s="4">
        <v>0</v>
      </c>
      <c r="I590" s="4">
        <v>0.44</v>
      </c>
      <c r="J590" s="4">
        <v>2.71</v>
      </c>
      <c r="K590" s="4">
        <v>1</v>
      </c>
      <c r="L590" s="4">
        <v>0</v>
      </c>
      <c r="M590" s="4">
        <v>0</v>
      </c>
      <c r="N590" s="4">
        <v>1</v>
      </c>
      <c r="O590" s="4">
        <v>1</v>
      </c>
      <c r="P590" s="4">
        <v>1</v>
      </c>
      <c r="AC590" s="4">
        <v>-0.24299999999999997</v>
      </c>
      <c r="AD590" s="4">
        <v>-0.5895999999999999</v>
      </c>
      <c r="AE590" s="4">
        <f t="shared" si="18"/>
        <v>0</v>
      </c>
      <c r="AF590" s="4">
        <f t="shared" si="18"/>
        <v>0</v>
      </c>
      <c r="AG590" s="4">
        <f t="shared" si="19"/>
        <v>0</v>
      </c>
      <c r="AH590" s="4">
        <f>(AG590-Table134[[#This Row],[Survived]])^2</f>
        <v>1</v>
      </c>
    </row>
    <row r="591" spans="1:34" x14ac:dyDescent="0.3">
      <c r="A591" s="4">
        <v>0</v>
      </c>
      <c r="B591" s="4" t="s">
        <v>18</v>
      </c>
      <c r="C591" s="4">
        <v>1</v>
      </c>
      <c r="D591" s="4" t="s">
        <v>19</v>
      </c>
      <c r="E591" s="4">
        <v>36</v>
      </c>
      <c r="F591" s="4">
        <v>78.849999999999994</v>
      </c>
      <c r="G591" s="4">
        <v>1</v>
      </c>
      <c r="H591" s="4">
        <v>0</v>
      </c>
      <c r="I591" s="4">
        <v>0.45</v>
      </c>
      <c r="J591" s="4">
        <v>1.9</v>
      </c>
      <c r="K591" s="4">
        <v>1</v>
      </c>
      <c r="L591" s="4">
        <v>0</v>
      </c>
      <c r="M591" s="4">
        <v>1</v>
      </c>
      <c r="N591" s="4">
        <v>0</v>
      </c>
      <c r="O591" s="4">
        <v>1</v>
      </c>
      <c r="P591" s="4">
        <v>1</v>
      </c>
      <c r="AC591" s="4">
        <v>-0.27250000000000002</v>
      </c>
      <c r="AD591" s="4">
        <v>7.3499999999999982E-2</v>
      </c>
      <c r="AE591" s="4">
        <f t="shared" si="18"/>
        <v>0</v>
      </c>
      <c r="AF591" s="4">
        <f t="shared" si="18"/>
        <v>7.3499999999999982E-2</v>
      </c>
      <c r="AG591" s="4">
        <f t="shared" si="19"/>
        <v>7.3499999999999982E-2</v>
      </c>
      <c r="AH591" s="4">
        <f>(AG591-Table134[[#This Row],[Survived]])^2</f>
        <v>5.4022499999999973E-3</v>
      </c>
    </row>
    <row r="592" spans="1:34" x14ac:dyDescent="0.3">
      <c r="A592" s="4">
        <v>1</v>
      </c>
      <c r="B592" s="4" t="s">
        <v>20</v>
      </c>
      <c r="C592" s="4">
        <v>1</v>
      </c>
      <c r="D592" s="4" t="s">
        <v>21</v>
      </c>
      <c r="E592" s="4">
        <v>21</v>
      </c>
      <c r="F592" s="4">
        <v>262.375</v>
      </c>
      <c r="G592" s="4">
        <v>2</v>
      </c>
      <c r="H592" s="4">
        <v>2</v>
      </c>
      <c r="I592" s="4">
        <v>0.26</v>
      </c>
      <c r="J592" s="4">
        <v>2.42</v>
      </c>
      <c r="K592" s="4">
        <v>1</v>
      </c>
      <c r="L592" s="4">
        <v>0</v>
      </c>
      <c r="M592" s="4">
        <v>0</v>
      </c>
      <c r="N592" s="4">
        <v>1</v>
      </c>
      <c r="O592" s="4">
        <v>0</v>
      </c>
      <c r="P592" s="4">
        <v>1</v>
      </c>
      <c r="AC592" s="4">
        <v>0.501</v>
      </c>
      <c r="AD592" s="4">
        <v>-0.16620000000000001</v>
      </c>
      <c r="AE592" s="4">
        <f t="shared" si="18"/>
        <v>0.501</v>
      </c>
      <c r="AF592" s="4">
        <f t="shared" si="18"/>
        <v>0</v>
      </c>
      <c r="AG592" s="4">
        <f t="shared" si="19"/>
        <v>0.501</v>
      </c>
      <c r="AH592" s="4">
        <f>(AG592-Table134[[#This Row],[Survived]])^2</f>
        <v>0.249001</v>
      </c>
    </row>
    <row r="593" spans="1:34" x14ac:dyDescent="0.3">
      <c r="A593" s="4">
        <v>0</v>
      </c>
      <c r="B593" s="4" t="s">
        <v>18</v>
      </c>
      <c r="C593" s="4">
        <v>3</v>
      </c>
      <c r="D593" s="4" t="s">
        <v>19</v>
      </c>
      <c r="E593" s="4">
        <v>24</v>
      </c>
      <c r="F593" s="4">
        <v>16.100000000000001</v>
      </c>
      <c r="G593" s="4">
        <v>1</v>
      </c>
      <c r="H593" s="4">
        <v>0</v>
      </c>
      <c r="I593" s="4">
        <v>0.3</v>
      </c>
      <c r="J593" s="4">
        <v>1.23</v>
      </c>
      <c r="K593" s="4">
        <v>0</v>
      </c>
      <c r="L593" s="4">
        <v>0</v>
      </c>
      <c r="M593" s="4">
        <v>1</v>
      </c>
      <c r="N593" s="4">
        <v>0</v>
      </c>
      <c r="O593" s="4">
        <v>1</v>
      </c>
      <c r="P593" s="4">
        <v>1</v>
      </c>
      <c r="AC593" s="4">
        <v>-0.32200000000000001</v>
      </c>
      <c r="AD593" s="4">
        <v>-0.1018</v>
      </c>
      <c r="AE593" s="4">
        <f t="shared" si="18"/>
        <v>0</v>
      </c>
      <c r="AF593" s="4">
        <f t="shared" si="18"/>
        <v>0</v>
      </c>
      <c r="AG593" s="4">
        <f t="shared" si="19"/>
        <v>0</v>
      </c>
      <c r="AH593" s="4">
        <f>(AG593-Table134[[#This Row],[Survived]])^2</f>
        <v>0</v>
      </c>
    </row>
    <row r="594" spans="1:34" x14ac:dyDescent="0.3">
      <c r="A594" s="4">
        <v>1</v>
      </c>
      <c r="B594" s="4" t="s">
        <v>18</v>
      </c>
      <c r="C594" s="4">
        <v>3</v>
      </c>
      <c r="D594" s="4" t="s">
        <v>19</v>
      </c>
      <c r="E594" s="4">
        <v>31</v>
      </c>
      <c r="F594" s="4">
        <v>7.9249999999999998</v>
      </c>
      <c r="G594" s="4">
        <v>0</v>
      </c>
      <c r="H594" s="4">
        <v>0</v>
      </c>
      <c r="I594" s="4">
        <v>0.39</v>
      </c>
      <c r="J594" s="4">
        <v>0.95</v>
      </c>
      <c r="K594" s="4">
        <v>0</v>
      </c>
      <c r="L594" s="4">
        <v>0</v>
      </c>
      <c r="M594" s="4">
        <v>1</v>
      </c>
      <c r="N594" s="4">
        <v>0</v>
      </c>
      <c r="O594" s="4">
        <v>1</v>
      </c>
      <c r="P594" s="4">
        <v>1</v>
      </c>
      <c r="AC594" s="4">
        <v>-0.64650000000000007</v>
      </c>
      <c r="AD594" s="4">
        <v>-1.5500000000000007E-2</v>
      </c>
      <c r="AE594" s="4">
        <f t="shared" si="18"/>
        <v>0</v>
      </c>
      <c r="AF594" s="4">
        <f t="shared" si="18"/>
        <v>0</v>
      </c>
      <c r="AG594" s="4">
        <f t="shared" si="19"/>
        <v>0</v>
      </c>
      <c r="AH594" s="4">
        <f>(AG594-Table134[[#This Row],[Survived]])^2</f>
        <v>1</v>
      </c>
    </row>
    <row r="595" spans="1:34" x14ac:dyDescent="0.3">
      <c r="A595" s="4">
        <v>0</v>
      </c>
      <c r="B595" s="4" t="s">
        <v>18</v>
      </c>
      <c r="C595" s="4">
        <v>1</v>
      </c>
      <c r="D595" s="4" t="s">
        <v>19</v>
      </c>
      <c r="E595" s="4">
        <v>70</v>
      </c>
      <c r="F595" s="4">
        <v>71</v>
      </c>
      <c r="G595" s="4">
        <v>1</v>
      </c>
      <c r="H595" s="4">
        <v>1</v>
      </c>
      <c r="I595" s="4">
        <v>0.88</v>
      </c>
      <c r="J595" s="4">
        <v>1.86</v>
      </c>
      <c r="K595" s="4">
        <v>1</v>
      </c>
      <c r="L595" s="4">
        <v>0</v>
      </c>
      <c r="M595" s="4">
        <v>1</v>
      </c>
      <c r="N595" s="4">
        <v>0</v>
      </c>
      <c r="O595" s="4">
        <v>1</v>
      </c>
      <c r="P595" s="4">
        <v>1</v>
      </c>
      <c r="AC595" s="4">
        <v>-0.28199999999999997</v>
      </c>
      <c r="AD595" s="4">
        <v>0.37039999999999995</v>
      </c>
      <c r="AE595" s="4">
        <f t="shared" si="18"/>
        <v>0</v>
      </c>
      <c r="AF595" s="4">
        <f t="shared" si="18"/>
        <v>0.37039999999999995</v>
      </c>
      <c r="AG595" s="4">
        <f t="shared" si="19"/>
        <v>0.37039999999999995</v>
      </c>
      <c r="AH595" s="4">
        <f>(AG595-Table134[[#This Row],[Survived]])^2</f>
        <v>0.13719615999999996</v>
      </c>
    </row>
    <row r="596" spans="1:34" x14ac:dyDescent="0.3">
      <c r="A596" s="4">
        <v>0</v>
      </c>
      <c r="B596" s="4" t="s">
        <v>18</v>
      </c>
      <c r="C596" s="4">
        <v>3</v>
      </c>
      <c r="D596" s="4" t="s">
        <v>19</v>
      </c>
      <c r="E596" s="4">
        <v>16</v>
      </c>
      <c r="F596" s="4">
        <v>20.25</v>
      </c>
      <c r="G596" s="4">
        <v>1</v>
      </c>
      <c r="H596" s="4">
        <v>1</v>
      </c>
      <c r="I596" s="4">
        <v>0.2</v>
      </c>
      <c r="J596" s="4">
        <v>1.33</v>
      </c>
      <c r="K596" s="4">
        <v>0</v>
      </c>
      <c r="L596" s="4">
        <v>0</v>
      </c>
      <c r="M596" s="4">
        <v>1</v>
      </c>
      <c r="N596" s="4">
        <v>0</v>
      </c>
      <c r="O596" s="4">
        <v>1</v>
      </c>
      <c r="P596" s="4">
        <v>1</v>
      </c>
      <c r="AC596" s="4">
        <v>-0.39699999999999996</v>
      </c>
      <c r="AD596" s="4">
        <v>-1.2799999999999999E-2</v>
      </c>
      <c r="AE596" s="4">
        <f t="shared" si="18"/>
        <v>0</v>
      </c>
      <c r="AF596" s="4">
        <f t="shared" si="18"/>
        <v>0</v>
      </c>
      <c r="AG596" s="4">
        <f t="shared" si="19"/>
        <v>0</v>
      </c>
      <c r="AH596" s="4">
        <f>(AG596-Table134[[#This Row],[Survived]])^2</f>
        <v>0</v>
      </c>
    </row>
    <row r="597" spans="1:34" x14ac:dyDescent="0.3">
      <c r="A597" s="4">
        <v>1</v>
      </c>
      <c r="B597" s="4" t="s">
        <v>18</v>
      </c>
      <c r="C597" s="4">
        <v>2</v>
      </c>
      <c r="D597" s="4" t="s">
        <v>21</v>
      </c>
      <c r="E597" s="4">
        <v>30</v>
      </c>
      <c r="F597" s="4">
        <v>13</v>
      </c>
      <c r="G597" s="4">
        <v>0</v>
      </c>
      <c r="H597" s="4">
        <v>0</v>
      </c>
      <c r="I597" s="4">
        <v>0.38</v>
      </c>
      <c r="J597" s="4">
        <v>1.1499999999999999</v>
      </c>
      <c r="K597" s="4">
        <v>0</v>
      </c>
      <c r="L597" s="4">
        <v>1</v>
      </c>
      <c r="M597" s="4">
        <v>1</v>
      </c>
      <c r="N597" s="4">
        <v>0</v>
      </c>
      <c r="O597" s="4">
        <v>0</v>
      </c>
      <c r="P597" s="4">
        <v>1</v>
      </c>
      <c r="AC597" s="4">
        <v>-8.7999999999999981E-2</v>
      </c>
      <c r="AD597" s="4">
        <v>-8.1000000000000016E-2</v>
      </c>
      <c r="AE597" s="4">
        <f t="shared" si="18"/>
        <v>0</v>
      </c>
      <c r="AF597" s="4">
        <f t="shared" si="18"/>
        <v>0</v>
      </c>
      <c r="AG597" s="4">
        <f t="shared" si="19"/>
        <v>0</v>
      </c>
      <c r="AH597" s="4">
        <f>(AG597-Table134[[#This Row],[Survived]])^2</f>
        <v>1</v>
      </c>
    </row>
    <row r="598" spans="1:34" x14ac:dyDescent="0.3">
      <c r="A598" s="4">
        <v>0</v>
      </c>
      <c r="B598" s="4" t="s">
        <v>18</v>
      </c>
      <c r="C598" s="4">
        <v>1</v>
      </c>
      <c r="D598" s="4" t="s">
        <v>19</v>
      </c>
      <c r="E598" s="4">
        <v>19</v>
      </c>
      <c r="F598" s="4">
        <v>53.1</v>
      </c>
      <c r="G598" s="4">
        <v>1</v>
      </c>
      <c r="H598" s="4">
        <v>0</v>
      </c>
      <c r="I598" s="4">
        <v>0.24</v>
      </c>
      <c r="J598" s="4">
        <v>1.73</v>
      </c>
      <c r="K598" s="4">
        <v>1</v>
      </c>
      <c r="L598" s="4">
        <v>0</v>
      </c>
      <c r="M598" s="4">
        <v>1</v>
      </c>
      <c r="N598" s="4">
        <v>0</v>
      </c>
      <c r="O598" s="4">
        <v>1</v>
      </c>
      <c r="P598" s="4">
        <v>1</v>
      </c>
      <c r="AC598" s="4">
        <v>-0.32099999999999995</v>
      </c>
      <c r="AD598" s="4">
        <v>2.7200000000000037E-2</v>
      </c>
      <c r="AE598" s="4">
        <f t="shared" si="18"/>
        <v>0</v>
      </c>
      <c r="AF598" s="4">
        <f t="shared" si="18"/>
        <v>2.7200000000000037E-2</v>
      </c>
      <c r="AG598" s="4">
        <f t="shared" si="19"/>
        <v>2.7200000000000037E-2</v>
      </c>
      <c r="AH598" s="4">
        <f>(AG598-Table134[[#This Row],[Survived]])^2</f>
        <v>7.3984000000000202E-4</v>
      </c>
    </row>
    <row r="599" spans="1:34" x14ac:dyDescent="0.3">
      <c r="A599" s="4">
        <v>0</v>
      </c>
      <c r="B599" s="4" t="s">
        <v>22</v>
      </c>
      <c r="C599" s="4">
        <v>3</v>
      </c>
      <c r="D599" s="4" t="s">
        <v>19</v>
      </c>
      <c r="E599" s="4">
        <v>31</v>
      </c>
      <c r="F599" s="4">
        <v>7.75</v>
      </c>
      <c r="G599" s="4">
        <v>0</v>
      </c>
      <c r="H599" s="4">
        <v>0</v>
      </c>
      <c r="I599" s="4">
        <v>0.39</v>
      </c>
      <c r="J599" s="4">
        <v>0.94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1</v>
      </c>
      <c r="AC599" s="4">
        <v>-0.14750000000000002</v>
      </c>
      <c r="AD599" s="4">
        <v>-0.23390000000000002</v>
      </c>
      <c r="AE599" s="4">
        <f t="shared" si="18"/>
        <v>0</v>
      </c>
      <c r="AF599" s="4">
        <f t="shared" si="18"/>
        <v>0</v>
      </c>
      <c r="AG599" s="4">
        <f t="shared" si="19"/>
        <v>0</v>
      </c>
      <c r="AH599" s="4">
        <f>(AG599-Table134[[#This Row],[Survived]])^2</f>
        <v>0</v>
      </c>
    </row>
    <row r="600" spans="1:34" x14ac:dyDescent="0.3">
      <c r="A600" s="4">
        <v>1</v>
      </c>
      <c r="B600" s="4" t="s">
        <v>18</v>
      </c>
      <c r="C600" s="4">
        <v>2</v>
      </c>
      <c r="D600" s="4" t="s">
        <v>21</v>
      </c>
      <c r="E600" s="4">
        <v>4</v>
      </c>
      <c r="F600" s="4">
        <v>23</v>
      </c>
      <c r="G600" s="4">
        <v>1</v>
      </c>
      <c r="H600" s="4">
        <v>1</v>
      </c>
      <c r="I600" s="4">
        <v>0.05</v>
      </c>
      <c r="J600" s="4">
        <v>1.38</v>
      </c>
      <c r="K600" s="4">
        <v>0</v>
      </c>
      <c r="L600" s="4">
        <v>1</v>
      </c>
      <c r="M600" s="4">
        <v>1</v>
      </c>
      <c r="N600" s="4">
        <v>0</v>
      </c>
      <c r="O600" s="4">
        <v>0</v>
      </c>
      <c r="P600" s="4">
        <v>1</v>
      </c>
      <c r="AC600" s="4">
        <v>0.12549999999999992</v>
      </c>
      <c r="AD600" s="4">
        <v>-0.1033</v>
      </c>
      <c r="AE600" s="4">
        <f t="shared" si="18"/>
        <v>0.12549999999999992</v>
      </c>
      <c r="AF600" s="4">
        <f t="shared" si="18"/>
        <v>0</v>
      </c>
      <c r="AG600" s="4">
        <f t="shared" si="19"/>
        <v>0.12549999999999992</v>
      </c>
      <c r="AH600" s="4">
        <f>(AG600-Table134[[#This Row],[Survived]])^2</f>
        <v>0.76475025000000008</v>
      </c>
    </row>
    <row r="601" spans="1:34" x14ac:dyDescent="0.3">
      <c r="A601" s="4">
        <v>1</v>
      </c>
      <c r="B601" s="4" t="s">
        <v>18</v>
      </c>
      <c r="C601" s="4">
        <v>3</v>
      </c>
      <c r="D601" s="4" t="s">
        <v>19</v>
      </c>
      <c r="E601" s="4">
        <v>6</v>
      </c>
      <c r="F601" s="4">
        <v>12.475</v>
      </c>
      <c r="G601" s="4">
        <v>0</v>
      </c>
      <c r="H601" s="4">
        <v>1</v>
      </c>
      <c r="I601" s="4">
        <v>7.0000000000000007E-2</v>
      </c>
      <c r="J601" s="4">
        <v>1.1299999999999999</v>
      </c>
      <c r="K601" s="4">
        <v>0</v>
      </c>
      <c r="L601" s="4">
        <v>0</v>
      </c>
      <c r="M601" s="4">
        <v>1</v>
      </c>
      <c r="N601" s="4">
        <v>0</v>
      </c>
      <c r="O601" s="4">
        <v>1</v>
      </c>
      <c r="P601" s="4">
        <v>1</v>
      </c>
      <c r="AC601" s="4">
        <v>-0.74649999999999994</v>
      </c>
      <c r="AD601" s="4">
        <v>-1.6299999999999974E-2</v>
      </c>
      <c r="AE601" s="4">
        <f t="shared" si="18"/>
        <v>0</v>
      </c>
      <c r="AF601" s="4">
        <f t="shared" si="18"/>
        <v>0</v>
      </c>
      <c r="AG601" s="4">
        <f t="shared" si="19"/>
        <v>0</v>
      </c>
      <c r="AH601" s="4">
        <f>(AG601-Table134[[#This Row],[Survived]])^2</f>
        <v>1</v>
      </c>
    </row>
    <row r="602" spans="1:34" x14ac:dyDescent="0.3">
      <c r="A602" s="4">
        <v>0</v>
      </c>
      <c r="B602" s="4" t="s">
        <v>18</v>
      </c>
      <c r="C602" s="4">
        <v>3</v>
      </c>
      <c r="D602" s="4" t="s">
        <v>19</v>
      </c>
      <c r="E602" s="4">
        <v>33</v>
      </c>
      <c r="F602" s="4">
        <v>9.5</v>
      </c>
      <c r="G602" s="4">
        <v>0</v>
      </c>
      <c r="H602" s="4">
        <v>0</v>
      </c>
      <c r="I602" s="4">
        <v>0.41</v>
      </c>
      <c r="J602" s="4">
        <v>1.02</v>
      </c>
      <c r="K602" s="4">
        <v>0</v>
      </c>
      <c r="L602" s="4">
        <v>0</v>
      </c>
      <c r="M602" s="4">
        <v>1</v>
      </c>
      <c r="N602" s="4">
        <v>0</v>
      </c>
      <c r="O602" s="4">
        <v>1</v>
      </c>
      <c r="P602" s="4">
        <v>1</v>
      </c>
      <c r="AC602" s="4">
        <v>-0.63650000000000007</v>
      </c>
      <c r="AD602" s="4">
        <v>-1.9700000000000016E-2</v>
      </c>
      <c r="AE602" s="4">
        <f t="shared" si="18"/>
        <v>0</v>
      </c>
      <c r="AF602" s="4">
        <f t="shared" si="18"/>
        <v>0</v>
      </c>
      <c r="AG602" s="4">
        <f t="shared" si="19"/>
        <v>0</v>
      </c>
      <c r="AH602" s="4">
        <f>(AG602-Table134[[#This Row],[Survived]])^2</f>
        <v>0</v>
      </c>
    </row>
    <row r="603" spans="1:34" x14ac:dyDescent="0.3">
      <c r="A603" s="4">
        <v>0</v>
      </c>
      <c r="B603" s="4" t="s">
        <v>18</v>
      </c>
      <c r="C603" s="4">
        <v>3</v>
      </c>
      <c r="D603" s="4" t="s">
        <v>19</v>
      </c>
      <c r="E603" s="4">
        <v>23</v>
      </c>
      <c r="F603" s="4">
        <v>7.8958000000000004</v>
      </c>
      <c r="G603" s="4">
        <v>0</v>
      </c>
      <c r="H603" s="4">
        <v>0</v>
      </c>
      <c r="I603" s="4">
        <v>0.28999999999999998</v>
      </c>
      <c r="J603" s="4">
        <v>0.95</v>
      </c>
      <c r="K603" s="4">
        <v>0</v>
      </c>
      <c r="L603" s="4">
        <v>0</v>
      </c>
      <c r="M603" s="4">
        <v>1</v>
      </c>
      <c r="N603" s="4">
        <v>0</v>
      </c>
      <c r="O603" s="4">
        <v>1</v>
      </c>
      <c r="P603" s="4">
        <v>1</v>
      </c>
      <c r="AC603" s="4">
        <v>-0.66149999999999998</v>
      </c>
      <c r="AD603" s="4">
        <v>-5.050000000000001E-2</v>
      </c>
      <c r="AE603" s="4">
        <f t="shared" si="18"/>
        <v>0</v>
      </c>
      <c r="AF603" s="4">
        <f t="shared" si="18"/>
        <v>0</v>
      </c>
      <c r="AG603" s="4">
        <f t="shared" si="19"/>
        <v>0</v>
      </c>
      <c r="AH603" s="4">
        <f>(AG603-Table134[[#This Row],[Survived]])^2</f>
        <v>0</v>
      </c>
    </row>
    <row r="604" spans="1:34" x14ac:dyDescent="0.3">
      <c r="A604" s="4">
        <v>1</v>
      </c>
      <c r="B604" s="4" t="s">
        <v>18</v>
      </c>
      <c r="C604" s="4">
        <v>2</v>
      </c>
      <c r="D604" s="4" t="s">
        <v>21</v>
      </c>
      <c r="E604" s="4">
        <v>48</v>
      </c>
      <c r="F604" s="4">
        <v>65</v>
      </c>
      <c r="G604" s="4">
        <v>1</v>
      </c>
      <c r="H604" s="4">
        <v>2</v>
      </c>
      <c r="I604" s="4">
        <v>0.6</v>
      </c>
      <c r="J604" s="4">
        <v>1.82</v>
      </c>
      <c r="K604" s="4">
        <v>0</v>
      </c>
      <c r="L604" s="4">
        <v>1</v>
      </c>
      <c r="M604" s="4">
        <v>1</v>
      </c>
      <c r="N604" s="4">
        <v>0</v>
      </c>
      <c r="O604" s="4">
        <v>0</v>
      </c>
      <c r="P604" s="4">
        <v>1</v>
      </c>
      <c r="AC604" s="4">
        <v>0.18200000000000002</v>
      </c>
      <c r="AD604" s="4">
        <v>0.15879999999999997</v>
      </c>
      <c r="AE604" s="4">
        <f t="shared" si="18"/>
        <v>0.18200000000000002</v>
      </c>
      <c r="AF604" s="4">
        <f t="shared" si="18"/>
        <v>0.15879999999999997</v>
      </c>
      <c r="AG604" s="4">
        <f t="shared" si="19"/>
        <v>0.34079999999999999</v>
      </c>
      <c r="AH604" s="4">
        <f>(AG604-Table134[[#This Row],[Survived]])^2</f>
        <v>0.43454464000000004</v>
      </c>
    </row>
    <row r="605" spans="1:34" x14ac:dyDescent="0.3">
      <c r="A605" s="4">
        <v>1</v>
      </c>
      <c r="B605" s="4" t="s">
        <v>18</v>
      </c>
      <c r="C605" s="4">
        <v>2</v>
      </c>
      <c r="D605" s="4" t="s">
        <v>19</v>
      </c>
      <c r="E605" s="4">
        <v>0.67</v>
      </c>
      <c r="F605" s="4">
        <v>14.5</v>
      </c>
      <c r="G605" s="4">
        <v>1</v>
      </c>
      <c r="H605" s="4">
        <v>1</v>
      </c>
      <c r="I605" s="4">
        <v>0.01</v>
      </c>
      <c r="J605" s="4">
        <v>1.19</v>
      </c>
      <c r="K605" s="4">
        <v>0</v>
      </c>
      <c r="L605" s="4">
        <v>1</v>
      </c>
      <c r="M605" s="4">
        <v>1</v>
      </c>
      <c r="N605" s="4">
        <v>0</v>
      </c>
      <c r="O605" s="4">
        <v>1</v>
      </c>
      <c r="P605" s="4">
        <v>1</v>
      </c>
      <c r="AC605" s="4">
        <v>-0.2195</v>
      </c>
      <c r="AD605" s="4">
        <v>-0.26689999999999997</v>
      </c>
      <c r="AE605" s="4">
        <f t="shared" si="18"/>
        <v>0</v>
      </c>
      <c r="AF605" s="4">
        <f t="shared" si="18"/>
        <v>0</v>
      </c>
      <c r="AG605" s="4">
        <f t="shared" si="19"/>
        <v>0</v>
      </c>
      <c r="AH605" s="4">
        <f>(AG605-Table134[[#This Row],[Survived]])^2</f>
        <v>1</v>
      </c>
    </row>
    <row r="606" spans="1:34" x14ac:dyDescent="0.3">
      <c r="A606" s="4">
        <v>0</v>
      </c>
      <c r="B606" s="4" t="s">
        <v>18</v>
      </c>
      <c r="C606" s="4">
        <v>3</v>
      </c>
      <c r="D606" s="4" t="s">
        <v>19</v>
      </c>
      <c r="E606" s="4">
        <v>28</v>
      </c>
      <c r="F606" s="4">
        <v>7.7957999999999998</v>
      </c>
      <c r="G606" s="4">
        <v>0</v>
      </c>
      <c r="H606" s="4">
        <v>0</v>
      </c>
      <c r="I606" s="4">
        <v>0.35</v>
      </c>
      <c r="J606" s="4">
        <v>0.94</v>
      </c>
      <c r="K606" s="4">
        <v>0</v>
      </c>
      <c r="L606" s="4">
        <v>0</v>
      </c>
      <c r="M606" s="4">
        <v>1</v>
      </c>
      <c r="N606" s="4">
        <v>0</v>
      </c>
      <c r="O606" s="4">
        <v>1</v>
      </c>
      <c r="P606" s="4">
        <v>1</v>
      </c>
      <c r="AC606" s="4">
        <v>-0.65349999999999997</v>
      </c>
      <c r="AD606" s="4">
        <v>-2.7900000000000001E-2</v>
      </c>
      <c r="AE606" s="4">
        <f t="shared" si="18"/>
        <v>0</v>
      </c>
      <c r="AF606" s="4">
        <f t="shared" si="18"/>
        <v>0</v>
      </c>
      <c r="AG606" s="4">
        <f t="shared" si="19"/>
        <v>0</v>
      </c>
      <c r="AH606" s="4">
        <f>(AG606-Table134[[#This Row],[Survived]])^2</f>
        <v>0</v>
      </c>
    </row>
    <row r="607" spans="1:34" x14ac:dyDescent="0.3">
      <c r="A607" s="4">
        <v>0</v>
      </c>
      <c r="B607" s="4" t="s">
        <v>18</v>
      </c>
      <c r="C607" s="4">
        <v>2</v>
      </c>
      <c r="D607" s="4" t="s">
        <v>19</v>
      </c>
      <c r="E607" s="4">
        <v>18</v>
      </c>
      <c r="F607" s="4">
        <v>11.5</v>
      </c>
      <c r="G607" s="4">
        <v>0</v>
      </c>
      <c r="H607" s="4">
        <v>0</v>
      </c>
      <c r="I607" s="4">
        <v>0.23</v>
      </c>
      <c r="J607" s="4">
        <v>1.1000000000000001</v>
      </c>
      <c r="K607" s="4">
        <v>0</v>
      </c>
      <c r="L607" s="4">
        <v>1</v>
      </c>
      <c r="M607" s="4">
        <v>1</v>
      </c>
      <c r="N607" s="4">
        <v>0</v>
      </c>
      <c r="O607" s="4">
        <v>1</v>
      </c>
      <c r="P607" s="4">
        <v>1</v>
      </c>
      <c r="AC607" s="4">
        <v>-0.43549999999999994</v>
      </c>
      <c r="AD607" s="4">
        <v>-0.30549999999999994</v>
      </c>
      <c r="AE607" s="4">
        <f t="shared" si="18"/>
        <v>0</v>
      </c>
      <c r="AF607" s="4">
        <f t="shared" si="18"/>
        <v>0</v>
      </c>
      <c r="AG607" s="4">
        <f t="shared" si="19"/>
        <v>0</v>
      </c>
      <c r="AH607" s="4">
        <f>(AG607-Table134[[#This Row],[Survived]])^2</f>
        <v>0</v>
      </c>
    </row>
    <row r="608" spans="1:34" x14ac:dyDescent="0.3">
      <c r="A608" s="4">
        <v>0</v>
      </c>
      <c r="B608" s="4" t="s">
        <v>18</v>
      </c>
      <c r="C608" s="4">
        <v>3</v>
      </c>
      <c r="D608" s="4" t="s">
        <v>19</v>
      </c>
      <c r="E608" s="4">
        <v>34</v>
      </c>
      <c r="F608" s="4">
        <v>8.0500000000000007</v>
      </c>
      <c r="G608" s="4">
        <v>0</v>
      </c>
      <c r="H608" s="4">
        <v>0</v>
      </c>
      <c r="I608" s="4">
        <v>0.42</v>
      </c>
      <c r="J608" s="4">
        <v>0.96</v>
      </c>
      <c r="K608" s="4">
        <v>0</v>
      </c>
      <c r="L608" s="4">
        <v>0</v>
      </c>
      <c r="M608" s="4">
        <v>1</v>
      </c>
      <c r="N608" s="4">
        <v>0</v>
      </c>
      <c r="O608" s="4">
        <v>1</v>
      </c>
      <c r="P608" s="4">
        <v>1</v>
      </c>
      <c r="AC608" s="4">
        <v>-0.64100000000000001</v>
      </c>
      <c r="AD608" s="4">
        <v>-6.5999999999999878E-3</v>
      </c>
      <c r="AE608" s="4">
        <f t="shared" si="18"/>
        <v>0</v>
      </c>
      <c r="AF608" s="4">
        <f t="shared" si="18"/>
        <v>0</v>
      </c>
      <c r="AG608" s="4">
        <f t="shared" si="19"/>
        <v>0</v>
      </c>
      <c r="AH608" s="4">
        <f>(AG608-Table134[[#This Row],[Survived]])^2</f>
        <v>0</v>
      </c>
    </row>
    <row r="609" spans="1:34" x14ac:dyDescent="0.3">
      <c r="A609" s="4">
        <v>1</v>
      </c>
      <c r="B609" s="4" t="s">
        <v>18</v>
      </c>
      <c r="C609" s="4">
        <v>1</v>
      </c>
      <c r="D609" s="4" t="s">
        <v>21</v>
      </c>
      <c r="E609" s="4">
        <v>33</v>
      </c>
      <c r="F609" s="4">
        <v>86.5</v>
      </c>
      <c r="G609" s="4">
        <v>0</v>
      </c>
      <c r="H609" s="4">
        <v>0</v>
      </c>
      <c r="I609" s="4">
        <v>0.41</v>
      </c>
      <c r="J609" s="4">
        <v>1.94</v>
      </c>
      <c r="K609" s="4">
        <v>1</v>
      </c>
      <c r="L609" s="4">
        <v>0</v>
      </c>
      <c r="M609" s="4">
        <v>1</v>
      </c>
      <c r="N609" s="4">
        <v>0</v>
      </c>
      <c r="O609" s="4">
        <v>0</v>
      </c>
      <c r="P609" s="4">
        <v>1</v>
      </c>
      <c r="AC609" s="4">
        <v>-0.26449999999999996</v>
      </c>
      <c r="AD609" s="4">
        <v>0.24310000000000001</v>
      </c>
      <c r="AE609" s="4">
        <f t="shared" si="18"/>
        <v>0</v>
      </c>
      <c r="AF609" s="4">
        <f t="shared" si="18"/>
        <v>0.24310000000000001</v>
      </c>
      <c r="AG609" s="4">
        <f t="shared" si="19"/>
        <v>0.24310000000000001</v>
      </c>
      <c r="AH609" s="4">
        <f>(AG609-Table134[[#This Row],[Survived]])^2</f>
        <v>0.57289761000000006</v>
      </c>
    </row>
    <row r="610" spans="1:34" x14ac:dyDescent="0.3">
      <c r="A610" s="4">
        <v>0</v>
      </c>
      <c r="B610" s="4" t="s">
        <v>18</v>
      </c>
      <c r="C610" s="4">
        <v>3</v>
      </c>
      <c r="D610" s="4" t="s">
        <v>19</v>
      </c>
      <c r="E610" s="4">
        <v>41</v>
      </c>
      <c r="F610" s="4">
        <v>7.125</v>
      </c>
      <c r="G610" s="4">
        <v>0</v>
      </c>
      <c r="H610" s="4">
        <v>0</v>
      </c>
      <c r="I610" s="4">
        <v>0.51</v>
      </c>
      <c r="J610" s="4">
        <v>0.91</v>
      </c>
      <c r="K610" s="4">
        <v>0</v>
      </c>
      <c r="L610" s="4">
        <v>0</v>
      </c>
      <c r="M610" s="4">
        <v>1</v>
      </c>
      <c r="N610" s="4">
        <v>0</v>
      </c>
      <c r="O610" s="4">
        <v>1</v>
      </c>
      <c r="P610" s="4">
        <v>1</v>
      </c>
      <c r="AC610" s="4">
        <v>-0.63250000000000006</v>
      </c>
      <c r="AD610" s="4">
        <v>3.290000000000002E-2</v>
      </c>
      <c r="AE610" s="4">
        <f t="shared" si="18"/>
        <v>0</v>
      </c>
      <c r="AF610" s="4">
        <f t="shared" si="18"/>
        <v>3.290000000000002E-2</v>
      </c>
      <c r="AG610" s="4">
        <f t="shared" si="19"/>
        <v>3.290000000000002E-2</v>
      </c>
      <c r="AH610" s="4">
        <f>(AG610-Table134[[#This Row],[Survived]])^2</f>
        <v>1.0824100000000013E-3</v>
      </c>
    </row>
    <row r="611" spans="1:34" x14ac:dyDescent="0.3">
      <c r="A611" s="4">
        <v>1</v>
      </c>
      <c r="B611" s="4" t="s">
        <v>20</v>
      </c>
      <c r="C611" s="4">
        <v>3</v>
      </c>
      <c r="D611" s="4" t="s">
        <v>19</v>
      </c>
      <c r="E611" s="4">
        <v>20</v>
      </c>
      <c r="F611" s="4">
        <v>7.2291999999999996</v>
      </c>
      <c r="G611" s="4">
        <v>0</v>
      </c>
      <c r="H611" s="4">
        <v>0</v>
      </c>
      <c r="I611" s="4">
        <v>0.25</v>
      </c>
      <c r="J611" s="4">
        <v>0.92</v>
      </c>
      <c r="K611" s="4">
        <v>0</v>
      </c>
      <c r="L611" s="4">
        <v>0</v>
      </c>
      <c r="M611" s="4">
        <v>0</v>
      </c>
      <c r="N611" s="4">
        <v>1</v>
      </c>
      <c r="O611" s="4">
        <v>1</v>
      </c>
      <c r="P611" s="4">
        <v>1</v>
      </c>
      <c r="AC611" s="4">
        <v>-0.41049999999999998</v>
      </c>
      <c r="AD611" s="4">
        <v>-0.59970000000000012</v>
      </c>
      <c r="AE611" s="4">
        <f t="shared" si="18"/>
        <v>0</v>
      </c>
      <c r="AF611" s="4">
        <f t="shared" si="18"/>
        <v>0</v>
      </c>
      <c r="AG611" s="4">
        <f t="shared" si="19"/>
        <v>0</v>
      </c>
      <c r="AH611" s="4">
        <f>(AG611-Table134[[#This Row],[Survived]])^2</f>
        <v>1</v>
      </c>
    </row>
    <row r="612" spans="1:34" x14ac:dyDescent="0.3">
      <c r="A612" s="4">
        <v>1</v>
      </c>
      <c r="B612" s="4" t="s">
        <v>18</v>
      </c>
      <c r="C612" s="4">
        <v>1</v>
      </c>
      <c r="D612" s="4" t="s">
        <v>21</v>
      </c>
      <c r="E612" s="4">
        <v>36</v>
      </c>
      <c r="F612" s="4">
        <v>120</v>
      </c>
      <c r="G612" s="4">
        <v>1</v>
      </c>
      <c r="H612" s="4">
        <v>2</v>
      </c>
      <c r="I612" s="4">
        <v>0.45</v>
      </c>
      <c r="J612" s="4">
        <v>2.08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4">
        <v>1</v>
      </c>
      <c r="AC612" s="4">
        <v>-7.4499999999999969E-2</v>
      </c>
      <c r="AD612" s="4">
        <v>0.50469999999999993</v>
      </c>
      <c r="AE612" s="4">
        <f t="shared" si="18"/>
        <v>0</v>
      </c>
      <c r="AF612" s="4">
        <f t="shared" si="18"/>
        <v>0.50469999999999993</v>
      </c>
      <c r="AG612" s="4">
        <f t="shared" si="19"/>
        <v>0.50469999999999993</v>
      </c>
      <c r="AH612" s="4">
        <f>(AG612-Table134[[#This Row],[Survived]])^2</f>
        <v>0.24532209000000008</v>
      </c>
    </row>
    <row r="613" spans="1:34" x14ac:dyDescent="0.3">
      <c r="A613" s="4">
        <v>0</v>
      </c>
      <c r="B613" s="4" t="s">
        <v>18</v>
      </c>
      <c r="C613" s="4">
        <v>3</v>
      </c>
      <c r="D613" s="4" t="s">
        <v>19</v>
      </c>
      <c r="E613" s="4">
        <v>16</v>
      </c>
      <c r="F613" s="4">
        <v>7.7750000000000004</v>
      </c>
      <c r="G613" s="4">
        <v>0</v>
      </c>
      <c r="H613" s="4">
        <v>0</v>
      </c>
      <c r="I613" s="4">
        <v>0.2</v>
      </c>
      <c r="J613" s="4">
        <v>0.94</v>
      </c>
      <c r="K613" s="4">
        <v>0</v>
      </c>
      <c r="L613" s="4">
        <v>0</v>
      </c>
      <c r="M613" s="4">
        <v>1</v>
      </c>
      <c r="N613" s="4">
        <v>0</v>
      </c>
      <c r="O613" s="4">
        <v>1</v>
      </c>
      <c r="P613" s="4">
        <v>1</v>
      </c>
      <c r="AC613" s="4">
        <v>-0.67599999999999993</v>
      </c>
      <c r="AD613" s="4">
        <v>-8.0399999999999999E-2</v>
      </c>
      <c r="AE613" s="4">
        <f t="shared" si="18"/>
        <v>0</v>
      </c>
      <c r="AF613" s="4">
        <f t="shared" si="18"/>
        <v>0</v>
      </c>
      <c r="AG613" s="4">
        <f t="shared" si="19"/>
        <v>0</v>
      </c>
      <c r="AH613" s="4">
        <f>(AG613-Table134[[#This Row],[Survived]])^2</f>
        <v>0</v>
      </c>
    </row>
    <row r="614" spans="1:34" x14ac:dyDescent="0.3">
      <c r="A614" s="4">
        <v>1</v>
      </c>
      <c r="B614" s="4" t="s">
        <v>18</v>
      </c>
      <c r="C614" s="4">
        <v>1</v>
      </c>
      <c r="D614" s="4" t="s">
        <v>21</v>
      </c>
      <c r="E614" s="4">
        <v>51</v>
      </c>
      <c r="F614" s="4">
        <v>77.958299999999994</v>
      </c>
      <c r="G614" s="4">
        <v>1</v>
      </c>
      <c r="H614" s="4">
        <v>0</v>
      </c>
      <c r="I614" s="4">
        <v>0.64</v>
      </c>
      <c r="J614" s="4">
        <v>1.9</v>
      </c>
      <c r="K614" s="4">
        <v>1</v>
      </c>
      <c r="L614" s="4">
        <v>0</v>
      </c>
      <c r="M614" s="4">
        <v>1</v>
      </c>
      <c r="N614" s="4">
        <v>0</v>
      </c>
      <c r="O614" s="4">
        <v>0</v>
      </c>
      <c r="P614" s="4">
        <v>1</v>
      </c>
      <c r="AC614" s="4">
        <v>7.6000000000000054E-2</v>
      </c>
      <c r="AD614" s="4">
        <v>0.32</v>
      </c>
      <c r="AE614" s="4">
        <f t="shared" si="18"/>
        <v>7.6000000000000054E-2</v>
      </c>
      <c r="AF614" s="4">
        <f t="shared" si="18"/>
        <v>0.32</v>
      </c>
      <c r="AG614" s="4">
        <f t="shared" si="19"/>
        <v>0.39600000000000007</v>
      </c>
      <c r="AH614" s="4">
        <f>(AG614-Table134[[#This Row],[Survived]])^2</f>
        <v>0.36481599999999986</v>
      </c>
    </row>
    <row r="615" spans="1:34" x14ac:dyDescent="0.3">
      <c r="A615" s="4">
        <v>0</v>
      </c>
      <c r="B615" s="4" t="s">
        <v>22</v>
      </c>
      <c r="C615" s="4">
        <v>3</v>
      </c>
      <c r="D615" s="4" t="s">
        <v>21</v>
      </c>
      <c r="E615" s="4">
        <v>30.5</v>
      </c>
      <c r="F615" s="4">
        <v>7.75</v>
      </c>
      <c r="G615" s="4">
        <v>0</v>
      </c>
      <c r="H615" s="4">
        <v>0</v>
      </c>
      <c r="I615" s="4">
        <v>0.38</v>
      </c>
      <c r="J615" s="4">
        <v>0.94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1</v>
      </c>
      <c r="AC615" s="4">
        <v>0.17099999999999999</v>
      </c>
      <c r="AD615" s="4">
        <v>-5.7400000000000027E-2</v>
      </c>
      <c r="AE615" s="4">
        <f t="shared" si="18"/>
        <v>0.17099999999999999</v>
      </c>
      <c r="AF615" s="4">
        <f t="shared" si="18"/>
        <v>0</v>
      </c>
      <c r="AG615" s="4">
        <f t="shared" si="19"/>
        <v>0.17099999999999999</v>
      </c>
      <c r="AH615" s="4">
        <f>(AG615-Table134[[#This Row],[Survived]])^2</f>
        <v>2.9240999999999996E-2</v>
      </c>
    </row>
    <row r="616" spans="1:34" x14ac:dyDescent="0.3">
      <c r="A616" s="4">
        <v>0</v>
      </c>
      <c r="B616" s="4" t="s">
        <v>18</v>
      </c>
      <c r="C616" s="4">
        <v>3</v>
      </c>
      <c r="D616" s="4" t="s">
        <v>19</v>
      </c>
      <c r="E616" s="4">
        <v>32</v>
      </c>
      <c r="F616" s="4">
        <v>8.3625000000000007</v>
      </c>
      <c r="G616" s="4">
        <v>0</v>
      </c>
      <c r="H616" s="4">
        <v>0</v>
      </c>
      <c r="I616" s="4">
        <v>0.4</v>
      </c>
      <c r="J616" s="4">
        <v>0.97</v>
      </c>
      <c r="K616" s="4">
        <v>0</v>
      </c>
      <c r="L616" s="4">
        <v>0</v>
      </c>
      <c r="M616" s="4">
        <v>1</v>
      </c>
      <c r="N616" s="4">
        <v>0</v>
      </c>
      <c r="O616" s="4">
        <v>1</v>
      </c>
      <c r="P616" s="4">
        <v>1</v>
      </c>
      <c r="AC616" s="4">
        <v>-0.64300000000000002</v>
      </c>
      <c r="AD616" s="4">
        <v>-1.5200000000000012E-2</v>
      </c>
      <c r="AE616" s="4">
        <f t="shared" si="18"/>
        <v>0</v>
      </c>
      <c r="AF616" s="4">
        <f t="shared" si="18"/>
        <v>0</v>
      </c>
      <c r="AG616" s="4">
        <f t="shared" si="19"/>
        <v>0</v>
      </c>
      <c r="AH616" s="4">
        <f>(AG616-Table134[[#This Row],[Survived]])^2</f>
        <v>0</v>
      </c>
    </row>
    <row r="617" spans="1:34" x14ac:dyDescent="0.3">
      <c r="A617" s="4">
        <v>0</v>
      </c>
      <c r="B617" s="4" t="s">
        <v>18</v>
      </c>
      <c r="C617" s="4">
        <v>3</v>
      </c>
      <c r="D617" s="4" t="s">
        <v>19</v>
      </c>
      <c r="E617" s="4">
        <v>24</v>
      </c>
      <c r="F617" s="4">
        <v>9.5</v>
      </c>
      <c r="G617" s="4">
        <v>0</v>
      </c>
      <c r="H617" s="4">
        <v>0</v>
      </c>
      <c r="I617" s="4">
        <v>0.3</v>
      </c>
      <c r="J617" s="4">
        <v>1.02</v>
      </c>
      <c r="K617" s="4">
        <v>0</v>
      </c>
      <c r="L617" s="4">
        <v>0</v>
      </c>
      <c r="M617" s="4">
        <v>1</v>
      </c>
      <c r="N617" s="4">
        <v>0</v>
      </c>
      <c r="O617" s="4">
        <v>1</v>
      </c>
      <c r="P617" s="4">
        <v>1</v>
      </c>
      <c r="AC617" s="4">
        <v>-0.65300000000000002</v>
      </c>
      <c r="AD617" s="4">
        <v>-5.8199999999999995E-2</v>
      </c>
      <c r="AE617" s="4">
        <f t="shared" si="18"/>
        <v>0</v>
      </c>
      <c r="AF617" s="4">
        <f t="shared" si="18"/>
        <v>0</v>
      </c>
      <c r="AG617" s="4">
        <f t="shared" si="19"/>
        <v>0</v>
      </c>
      <c r="AH617" s="4">
        <f>(AG617-Table134[[#This Row],[Survived]])^2</f>
        <v>0</v>
      </c>
    </row>
    <row r="618" spans="1:34" x14ac:dyDescent="0.3">
      <c r="A618" s="4">
        <v>0</v>
      </c>
      <c r="B618" s="4" t="s">
        <v>18</v>
      </c>
      <c r="C618" s="4">
        <v>3</v>
      </c>
      <c r="D618" s="4" t="s">
        <v>19</v>
      </c>
      <c r="E618" s="4">
        <v>48</v>
      </c>
      <c r="F618" s="4">
        <v>7.8541999999999996</v>
      </c>
      <c r="G618" s="4">
        <v>0</v>
      </c>
      <c r="H618" s="4">
        <v>0</v>
      </c>
      <c r="I618" s="4">
        <v>0.6</v>
      </c>
      <c r="J618" s="4">
        <v>0.95</v>
      </c>
      <c r="K618" s="4">
        <v>0</v>
      </c>
      <c r="L618" s="4">
        <v>0</v>
      </c>
      <c r="M618" s="4">
        <v>1</v>
      </c>
      <c r="N618" s="4">
        <v>0</v>
      </c>
      <c r="O618" s="4">
        <v>1</v>
      </c>
      <c r="P618" s="4">
        <v>1</v>
      </c>
      <c r="AC618" s="4">
        <v>-0.61499999999999999</v>
      </c>
      <c r="AD618" s="4">
        <v>5.8000000000000031E-2</v>
      </c>
      <c r="AE618" s="4">
        <f t="shared" si="18"/>
        <v>0</v>
      </c>
      <c r="AF618" s="4">
        <f t="shared" si="18"/>
        <v>5.8000000000000031E-2</v>
      </c>
      <c r="AG618" s="4">
        <f t="shared" si="19"/>
        <v>5.8000000000000031E-2</v>
      </c>
      <c r="AH618" s="4">
        <f>(AG618-Table134[[#This Row],[Survived]])^2</f>
        <v>3.3640000000000037E-3</v>
      </c>
    </row>
    <row r="619" spans="1:34" x14ac:dyDescent="0.3">
      <c r="A619" s="4">
        <v>0</v>
      </c>
      <c r="B619" s="4" t="s">
        <v>18</v>
      </c>
      <c r="C619" s="4">
        <v>2</v>
      </c>
      <c r="D619" s="4" t="s">
        <v>21</v>
      </c>
      <c r="E619" s="4">
        <v>57</v>
      </c>
      <c r="F619" s="4">
        <v>10.5</v>
      </c>
      <c r="G619" s="4">
        <v>0</v>
      </c>
      <c r="H619" s="4">
        <v>0</v>
      </c>
      <c r="I619" s="4">
        <v>0.71</v>
      </c>
      <c r="J619" s="4">
        <v>1.06</v>
      </c>
      <c r="K619" s="4">
        <v>0</v>
      </c>
      <c r="L619" s="4">
        <v>1</v>
      </c>
      <c r="M619" s="4">
        <v>1</v>
      </c>
      <c r="N619" s="4">
        <v>0</v>
      </c>
      <c r="O619" s="4">
        <v>0</v>
      </c>
      <c r="P619" s="4">
        <v>1</v>
      </c>
      <c r="AC619" s="4">
        <v>-4.7500000000000001E-2</v>
      </c>
      <c r="AD619" s="4">
        <v>4.8899999999999978E-2</v>
      </c>
      <c r="AE619" s="4">
        <f t="shared" si="18"/>
        <v>0</v>
      </c>
      <c r="AF619" s="4">
        <f t="shared" si="18"/>
        <v>4.8899999999999978E-2</v>
      </c>
      <c r="AG619" s="4">
        <f t="shared" si="19"/>
        <v>4.8899999999999978E-2</v>
      </c>
      <c r="AH619" s="4">
        <f>(AG619-Table134[[#This Row],[Survived]])^2</f>
        <v>2.3912099999999978E-3</v>
      </c>
    </row>
    <row r="620" spans="1:34" x14ac:dyDescent="0.3">
      <c r="A620" s="4">
        <v>1</v>
      </c>
      <c r="B620" s="4" t="s">
        <v>18</v>
      </c>
      <c r="C620" s="4">
        <v>2</v>
      </c>
      <c r="D620" s="4" t="s">
        <v>21</v>
      </c>
      <c r="E620" s="4">
        <v>54</v>
      </c>
      <c r="F620" s="4">
        <v>23</v>
      </c>
      <c r="G620" s="4">
        <v>1</v>
      </c>
      <c r="H620" s="4">
        <v>3</v>
      </c>
      <c r="I620" s="4">
        <v>0.68</v>
      </c>
      <c r="J620" s="4">
        <v>1.38</v>
      </c>
      <c r="K620" s="4">
        <v>0</v>
      </c>
      <c r="L620" s="4">
        <v>1</v>
      </c>
      <c r="M620" s="4">
        <v>1</v>
      </c>
      <c r="N620" s="4">
        <v>0</v>
      </c>
      <c r="O620" s="4">
        <v>0</v>
      </c>
      <c r="P620" s="4">
        <v>1</v>
      </c>
      <c r="AC620" s="4">
        <v>7.9999999999999946E-2</v>
      </c>
      <c r="AD620" s="4">
        <v>0.39720000000000005</v>
      </c>
      <c r="AE620" s="4">
        <f t="shared" si="18"/>
        <v>7.9999999999999946E-2</v>
      </c>
      <c r="AF620" s="4">
        <f t="shared" si="18"/>
        <v>0.39720000000000005</v>
      </c>
      <c r="AG620" s="4">
        <f t="shared" si="19"/>
        <v>0.47720000000000001</v>
      </c>
      <c r="AH620" s="4">
        <f>(AG620-Table134[[#This Row],[Survived]])^2</f>
        <v>0.27331983999999993</v>
      </c>
    </row>
    <row r="621" spans="1:34" x14ac:dyDescent="0.3">
      <c r="A621" s="4">
        <v>0</v>
      </c>
      <c r="B621" s="4" t="s">
        <v>18</v>
      </c>
      <c r="C621" s="4">
        <v>3</v>
      </c>
      <c r="D621" s="4" t="s">
        <v>19</v>
      </c>
      <c r="E621" s="4">
        <v>18</v>
      </c>
      <c r="F621" s="4">
        <v>7.75</v>
      </c>
      <c r="G621" s="4">
        <v>0</v>
      </c>
      <c r="H621" s="4">
        <v>0</v>
      </c>
      <c r="I621" s="4">
        <v>0.23</v>
      </c>
      <c r="J621" s="4">
        <v>0.94</v>
      </c>
      <c r="K621" s="4">
        <v>0</v>
      </c>
      <c r="L621" s="4">
        <v>0</v>
      </c>
      <c r="M621" s="4">
        <v>1</v>
      </c>
      <c r="N621" s="4">
        <v>0</v>
      </c>
      <c r="O621" s="4">
        <v>1</v>
      </c>
      <c r="P621" s="4">
        <v>1</v>
      </c>
      <c r="AC621" s="4">
        <v>-0.67149999999999999</v>
      </c>
      <c r="AD621" s="4">
        <v>-6.989999999999999E-2</v>
      </c>
      <c r="AE621" s="4">
        <f t="shared" si="18"/>
        <v>0</v>
      </c>
      <c r="AF621" s="4">
        <f t="shared" si="18"/>
        <v>0</v>
      </c>
      <c r="AG621" s="4">
        <f t="shared" si="19"/>
        <v>0</v>
      </c>
      <c r="AH621" s="4">
        <f>(AG621-Table134[[#This Row],[Survived]])^2</f>
        <v>0</v>
      </c>
    </row>
    <row r="622" spans="1:34" x14ac:dyDescent="0.3">
      <c r="A622" s="4">
        <v>1</v>
      </c>
      <c r="B622" s="4" t="s">
        <v>18</v>
      </c>
      <c r="C622" s="4">
        <v>3</v>
      </c>
      <c r="D622" s="4" t="s">
        <v>21</v>
      </c>
      <c r="E622" s="4">
        <v>5</v>
      </c>
      <c r="F622" s="4">
        <v>12.475</v>
      </c>
      <c r="G622" s="4">
        <v>0</v>
      </c>
      <c r="H622" s="4">
        <v>0</v>
      </c>
      <c r="I622" s="4">
        <v>0.06</v>
      </c>
      <c r="J622" s="4">
        <v>1.1299999999999999</v>
      </c>
      <c r="K622" s="4">
        <v>0</v>
      </c>
      <c r="L622" s="4">
        <v>0</v>
      </c>
      <c r="M622" s="4">
        <v>1</v>
      </c>
      <c r="N622" s="4">
        <v>0</v>
      </c>
      <c r="O622" s="4">
        <v>0</v>
      </c>
      <c r="P622" s="4">
        <v>1</v>
      </c>
      <c r="AC622" s="4">
        <v>-0.35799999999999998</v>
      </c>
      <c r="AD622" s="4">
        <v>2.0200000000000003E-2</v>
      </c>
      <c r="AE622" s="4">
        <f t="shared" si="18"/>
        <v>0</v>
      </c>
      <c r="AF622" s="4">
        <f t="shared" si="18"/>
        <v>2.0200000000000003E-2</v>
      </c>
      <c r="AG622" s="4">
        <f t="shared" si="19"/>
        <v>2.0200000000000003E-2</v>
      </c>
      <c r="AH622" s="4">
        <f>(AG622-Table134[[#This Row],[Survived]])^2</f>
        <v>0.96000804000000006</v>
      </c>
    </row>
    <row r="623" spans="1:34" x14ac:dyDescent="0.3">
      <c r="A623" s="4">
        <v>1</v>
      </c>
      <c r="B623" s="4" t="s">
        <v>18</v>
      </c>
      <c r="C623" s="4">
        <v>1</v>
      </c>
      <c r="D623" s="4" t="s">
        <v>21</v>
      </c>
      <c r="E623" s="4">
        <v>43</v>
      </c>
      <c r="F623" s="4">
        <v>211.33750000000001</v>
      </c>
      <c r="G623" s="4">
        <v>0</v>
      </c>
      <c r="H623" s="4">
        <v>1</v>
      </c>
      <c r="I623" s="4">
        <v>0.54</v>
      </c>
      <c r="J623" s="4">
        <v>2.33</v>
      </c>
      <c r="K623" s="4">
        <v>1</v>
      </c>
      <c r="L623" s="4">
        <v>0</v>
      </c>
      <c r="M623" s="4">
        <v>1</v>
      </c>
      <c r="N623" s="4">
        <v>0</v>
      </c>
      <c r="O623" s="4">
        <v>0</v>
      </c>
      <c r="P623" s="4">
        <v>1</v>
      </c>
      <c r="AC623" s="4">
        <v>-0.27600000000000002</v>
      </c>
      <c r="AD623" s="4">
        <v>0.36620000000000003</v>
      </c>
      <c r="AE623" s="4">
        <f t="shared" si="18"/>
        <v>0</v>
      </c>
      <c r="AF623" s="4">
        <f t="shared" si="18"/>
        <v>0.36620000000000003</v>
      </c>
      <c r="AG623" s="4">
        <f t="shared" si="19"/>
        <v>0.36620000000000003</v>
      </c>
      <c r="AH623" s="4">
        <f>(AG623-Table134[[#This Row],[Survived]])^2</f>
        <v>0.40170243999999988</v>
      </c>
    </row>
    <row r="624" spans="1:34" x14ac:dyDescent="0.3">
      <c r="A624" s="4">
        <v>1</v>
      </c>
      <c r="B624" s="4" t="s">
        <v>20</v>
      </c>
      <c r="C624" s="4">
        <v>3</v>
      </c>
      <c r="D624" s="4" t="s">
        <v>21</v>
      </c>
      <c r="E624" s="4">
        <v>13</v>
      </c>
      <c r="F624" s="4">
        <v>7.2291999999999996</v>
      </c>
      <c r="G624" s="4">
        <v>0</v>
      </c>
      <c r="H624" s="4">
        <v>0</v>
      </c>
      <c r="I624" s="4">
        <v>0.16</v>
      </c>
      <c r="J624" s="4">
        <v>0.92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4">
        <v>1</v>
      </c>
      <c r="AC624" s="4">
        <v>-0.10399999999999997</v>
      </c>
      <c r="AD624" s="4">
        <v>-0.45119999999999999</v>
      </c>
      <c r="AE624" s="4">
        <f t="shared" si="18"/>
        <v>0</v>
      </c>
      <c r="AF624" s="4">
        <f t="shared" si="18"/>
        <v>0</v>
      </c>
      <c r="AG624" s="4">
        <f t="shared" si="19"/>
        <v>0</v>
      </c>
      <c r="AH624" s="4">
        <f>(AG624-Table134[[#This Row],[Survived]])^2</f>
        <v>1</v>
      </c>
    </row>
    <row r="625" spans="1:34" x14ac:dyDescent="0.3">
      <c r="A625" s="4">
        <v>1</v>
      </c>
      <c r="B625" s="4" t="s">
        <v>18</v>
      </c>
      <c r="C625" s="4">
        <v>1</v>
      </c>
      <c r="D625" s="4" t="s">
        <v>21</v>
      </c>
      <c r="E625" s="4">
        <v>17</v>
      </c>
      <c r="F625" s="4">
        <v>57</v>
      </c>
      <c r="G625" s="4">
        <v>1</v>
      </c>
      <c r="H625" s="4">
        <v>0</v>
      </c>
      <c r="I625" s="4">
        <v>0.21</v>
      </c>
      <c r="J625" s="4">
        <v>1.76</v>
      </c>
      <c r="K625" s="4">
        <v>1</v>
      </c>
      <c r="L625" s="4">
        <v>0</v>
      </c>
      <c r="M625" s="4">
        <v>1</v>
      </c>
      <c r="N625" s="4">
        <v>0</v>
      </c>
      <c r="O625" s="4">
        <v>0</v>
      </c>
      <c r="P625" s="4">
        <v>1</v>
      </c>
      <c r="AC625" s="4">
        <v>-2.4999999999999085E-3</v>
      </c>
      <c r="AD625" s="4">
        <v>0.19189999999999999</v>
      </c>
      <c r="AE625" s="4">
        <f t="shared" si="18"/>
        <v>0</v>
      </c>
      <c r="AF625" s="4">
        <f t="shared" si="18"/>
        <v>0.19189999999999999</v>
      </c>
      <c r="AG625" s="4">
        <f t="shared" si="19"/>
        <v>0.19189999999999999</v>
      </c>
      <c r="AH625" s="4">
        <f>(AG625-Table134[[#This Row],[Survived]])^2</f>
        <v>0.65302561000000003</v>
      </c>
    </row>
    <row r="626" spans="1:34" x14ac:dyDescent="0.3">
      <c r="A626" s="4">
        <v>0</v>
      </c>
      <c r="B626" s="4" t="s">
        <v>18</v>
      </c>
      <c r="C626" s="4">
        <v>1</v>
      </c>
      <c r="D626" s="4" t="s">
        <v>19</v>
      </c>
      <c r="E626" s="4">
        <v>29</v>
      </c>
      <c r="F626" s="4">
        <v>30</v>
      </c>
      <c r="G626" s="4">
        <v>0</v>
      </c>
      <c r="H626" s="4">
        <v>0</v>
      </c>
      <c r="I626" s="4">
        <v>0.36</v>
      </c>
      <c r="J626" s="4">
        <v>1.49</v>
      </c>
      <c r="K626" s="4">
        <v>1</v>
      </c>
      <c r="L626" s="4">
        <v>0</v>
      </c>
      <c r="M626" s="4">
        <v>1</v>
      </c>
      <c r="N626" s="4">
        <v>0</v>
      </c>
      <c r="O626" s="4">
        <v>1</v>
      </c>
      <c r="P626" s="4">
        <v>1</v>
      </c>
      <c r="AC626" s="4">
        <v>-0.63700000000000001</v>
      </c>
      <c r="AD626" s="4">
        <v>0.11760000000000001</v>
      </c>
      <c r="AE626" s="4">
        <f t="shared" si="18"/>
        <v>0</v>
      </c>
      <c r="AF626" s="4">
        <f t="shared" si="18"/>
        <v>0.11760000000000001</v>
      </c>
      <c r="AG626" s="4">
        <f t="shared" si="19"/>
        <v>0.11760000000000001</v>
      </c>
      <c r="AH626" s="4">
        <f>(AG626-Table134[[#This Row],[Survived]])^2</f>
        <v>1.3829760000000002E-2</v>
      </c>
    </row>
    <row r="627" spans="1:34" x14ac:dyDescent="0.3">
      <c r="A627" s="4">
        <v>0</v>
      </c>
      <c r="B627" s="4" t="s">
        <v>18</v>
      </c>
      <c r="C627" s="4">
        <v>3</v>
      </c>
      <c r="D627" s="4" t="s">
        <v>19</v>
      </c>
      <c r="E627" s="4">
        <v>25</v>
      </c>
      <c r="F627" s="4">
        <v>7.05</v>
      </c>
      <c r="G627" s="4">
        <v>0</v>
      </c>
      <c r="H627" s="4">
        <v>0</v>
      </c>
      <c r="I627" s="4">
        <v>0.31</v>
      </c>
      <c r="J627" s="4">
        <v>0.91</v>
      </c>
      <c r="K627" s="4">
        <v>0</v>
      </c>
      <c r="L627" s="4">
        <v>0</v>
      </c>
      <c r="M627" s="4">
        <v>1</v>
      </c>
      <c r="N627" s="4">
        <v>0</v>
      </c>
      <c r="O627" s="4">
        <v>1</v>
      </c>
      <c r="P627" s="4">
        <v>1</v>
      </c>
      <c r="AC627" s="4">
        <v>-0.66249999999999998</v>
      </c>
      <c r="AD627" s="4">
        <v>-3.7099999999999987E-2</v>
      </c>
      <c r="AE627" s="4">
        <f t="shared" si="18"/>
        <v>0</v>
      </c>
      <c r="AF627" s="4">
        <f t="shared" si="18"/>
        <v>0</v>
      </c>
      <c r="AG627" s="4">
        <f t="shared" si="19"/>
        <v>0</v>
      </c>
      <c r="AH627" s="4">
        <f>(AG627-Table134[[#This Row],[Survived]])^2</f>
        <v>0</v>
      </c>
    </row>
    <row r="628" spans="1:34" x14ac:dyDescent="0.3">
      <c r="A628" s="4">
        <v>0</v>
      </c>
      <c r="B628" s="4" t="s">
        <v>18</v>
      </c>
      <c r="C628" s="4">
        <v>3</v>
      </c>
      <c r="D628" s="4" t="s">
        <v>19</v>
      </c>
      <c r="E628" s="4">
        <v>25</v>
      </c>
      <c r="F628" s="4">
        <v>7.25</v>
      </c>
      <c r="G628" s="4">
        <v>0</v>
      </c>
      <c r="H628" s="4">
        <v>0</v>
      </c>
      <c r="I628" s="4">
        <v>0.31</v>
      </c>
      <c r="J628" s="4">
        <v>0.92</v>
      </c>
      <c r="K628" s="4">
        <v>0</v>
      </c>
      <c r="L628" s="4">
        <v>0</v>
      </c>
      <c r="M628" s="4">
        <v>1</v>
      </c>
      <c r="N628" s="4">
        <v>0</v>
      </c>
      <c r="O628" s="4">
        <v>1</v>
      </c>
      <c r="P628" s="4">
        <v>1</v>
      </c>
      <c r="AC628" s="4">
        <v>-0.66149999999999998</v>
      </c>
      <c r="AD628" s="4">
        <v>-3.8699999999999977E-2</v>
      </c>
      <c r="AE628" s="4">
        <f t="shared" si="18"/>
        <v>0</v>
      </c>
      <c r="AF628" s="4">
        <f t="shared" si="18"/>
        <v>0</v>
      </c>
      <c r="AG628" s="4">
        <f t="shared" si="19"/>
        <v>0</v>
      </c>
      <c r="AH628" s="4">
        <f>(AG628-Table134[[#This Row],[Survived]])^2</f>
        <v>0</v>
      </c>
    </row>
    <row r="629" spans="1:34" x14ac:dyDescent="0.3">
      <c r="A629" s="4">
        <v>1</v>
      </c>
      <c r="B629" s="4" t="s">
        <v>18</v>
      </c>
      <c r="C629" s="4">
        <v>3</v>
      </c>
      <c r="D629" s="4" t="s">
        <v>21</v>
      </c>
      <c r="E629" s="4">
        <v>18</v>
      </c>
      <c r="F629" s="4">
        <v>7.4958</v>
      </c>
      <c r="G629" s="4">
        <v>0</v>
      </c>
      <c r="H629" s="4">
        <v>0</v>
      </c>
      <c r="I629" s="4">
        <v>0.23</v>
      </c>
      <c r="J629" s="4">
        <v>0.93</v>
      </c>
      <c r="K629" s="4">
        <v>0</v>
      </c>
      <c r="L629" s="4">
        <v>0</v>
      </c>
      <c r="M629" s="4">
        <v>1</v>
      </c>
      <c r="N629" s="4">
        <v>0</v>
      </c>
      <c r="O629" s="4">
        <v>0</v>
      </c>
      <c r="P629" s="4">
        <v>1</v>
      </c>
      <c r="AC629" s="4">
        <v>-0.35249999999999998</v>
      </c>
      <c r="AD629" s="4">
        <v>0.11169999999999999</v>
      </c>
      <c r="AE629" s="4">
        <f t="shared" si="18"/>
        <v>0</v>
      </c>
      <c r="AF629" s="4">
        <f t="shared" si="18"/>
        <v>0.11169999999999999</v>
      </c>
      <c r="AG629" s="4">
        <f t="shared" si="19"/>
        <v>0.11169999999999999</v>
      </c>
      <c r="AH629" s="4">
        <f>(AG629-Table134[[#This Row],[Survived]])^2</f>
        <v>0.78907688999999992</v>
      </c>
    </row>
    <row r="630" spans="1:34" x14ac:dyDescent="0.3">
      <c r="A630" s="4">
        <v>0</v>
      </c>
      <c r="B630" s="4" t="s">
        <v>22</v>
      </c>
      <c r="C630" s="4">
        <v>3</v>
      </c>
      <c r="D630" s="4" t="s">
        <v>19</v>
      </c>
      <c r="E630" s="4">
        <v>8</v>
      </c>
      <c r="F630" s="4">
        <v>29.125</v>
      </c>
      <c r="G630" s="4">
        <v>4</v>
      </c>
      <c r="H630" s="4">
        <v>1</v>
      </c>
      <c r="I630" s="4">
        <v>0.1</v>
      </c>
      <c r="J630" s="4">
        <v>1.48</v>
      </c>
      <c r="K630" s="4">
        <v>0</v>
      </c>
      <c r="L630" s="4">
        <v>0</v>
      </c>
      <c r="M630" s="4">
        <v>0</v>
      </c>
      <c r="N630" s="4">
        <v>0</v>
      </c>
      <c r="O630" s="4">
        <v>1</v>
      </c>
      <c r="P630" s="4">
        <v>1</v>
      </c>
      <c r="AC630" s="4">
        <v>1.0329999999999997</v>
      </c>
      <c r="AD630" s="4">
        <v>-0.32179999999999997</v>
      </c>
      <c r="AE630" s="4">
        <f t="shared" si="18"/>
        <v>1.0329999999999997</v>
      </c>
      <c r="AF630" s="4">
        <f t="shared" si="18"/>
        <v>0</v>
      </c>
      <c r="AG630" s="4">
        <f t="shared" si="19"/>
        <v>1.0329999999999997</v>
      </c>
      <c r="AH630" s="4">
        <f>(AG630-Table134[[#This Row],[Survived]])^2</f>
        <v>1.0670889999999993</v>
      </c>
    </row>
    <row r="631" spans="1:34" x14ac:dyDescent="0.3">
      <c r="A631" s="4">
        <v>1</v>
      </c>
      <c r="B631" s="4" t="s">
        <v>18</v>
      </c>
      <c r="C631" s="4">
        <v>3</v>
      </c>
      <c r="D631" s="4" t="s">
        <v>19</v>
      </c>
      <c r="E631" s="4">
        <v>1</v>
      </c>
      <c r="F631" s="4">
        <v>20.574999999999999</v>
      </c>
      <c r="G631" s="4">
        <v>1</v>
      </c>
      <c r="H631" s="4">
        <v>2</v>
      </c>
      <c r="I631" s="4">
        <v>0.01</v>
      </c>
      <c r="J631" s="4">
        <v>1.33</v>
      </c>
      <c r="K631" s="4">
        <v>0</v>
      </c>
      <c r="L631" s="4">
        <v>0</v>
      </c>
      <c r="M631" s="4">
        <v>1</v>
      </c>
      <c r="N631" s="4">
        <v>0</v>
      </c>
      <c r="O631" s="4">
        <v>1</v>
      </c>
      <c r="P631" s="4">
        <v>1</v>
      </c>
      <c r="AC631" s="4">
        <v>-0.49550000000000005</v>
      </c>
      <c r="AD631" s="4">
        <v>6.0700000000000011E-2</v>
      </c>
      <c r="AE631" s="4">
        <f t="shared" si="18"/>
        <v>0</v>
      </c>
      <c r="AF631" s="4">
        <f t="shared" si="18"/>
        <v>6.0700000000000011E-2</v>
      </c>
      <c r="AG631" s="4">
        <f t="shared" si="19"/>
        <v>6.0700000000000011E-2</v>
      </c>
      <c r="AH631" s="4">
        <f>(AG631-Table134[[#This Row],[Survived]])^2</f>
        <v>0.88228449000000009</v>
      </c>
    </row>
    <row r="632" spans="1:34" x14ac:dyDescent="0.3">
      <c r="A632" s="4">
        <v>0</v>
      </c>
      <c r="B632" s="4" t="s">
        <v>20</v>
      </c>
      <c r="C632" s="4">
        <v>1</v>
      </c>
      <c r="D632" s="4" t="s">
        <v>19</v>
      </c>
      <c r="E632" s="4">
        <v>46</v>
      </c>
      <c r="F632" s="4">
        <v>79.2</v>
      </c>
      <c r="G632" s="4">
        <v>0</v>
      </c>
      <c r="H632" s="4">
        <v>0</v>
      </c>
      <c r="I632" s="4">
        <v>0.56999999999999995</v>
      </c>
      <c r="J632" s="4">
        <v>1.9</v>
      </c>
      <c r="K632" s="4">
        <v>1</v>
      </c>
      <c r="L632" s="4">
        <v>0</v>
      </c>
      <c r="M632" s="4">
        <v>0</v>
      </c>
      <c r="N632" s="4">
        <v>1</v>
      </c>
      <c r="O632" s="4">
        <v>1</v>
      </c>
      <c r="P632" s="4">
        <v>1</v>
      </c>
      <c r="AC632" s="4">
        <v>-0.30449999999999999</v>
      </c>
      <c r="AD632" s="4">
        <v>-0.41449999999999998</v>
      </c>
      <c r="AE632" s="4">
        <f t="shared" si="18"/>
        <v>0</v>
      </c>
      <c r="AF632" s="4">
        <f t="shared" si="18"/>
        <v>0</v>
      </c>
      <c r="AG632" s="4">
        <f t="shared" si="19"/>
        <v>0</v>
      </c>
      <c r="AH632" s="4">
        <f>(AG632-Table134[[#This Row],[Survived]])^2</f>
        <v>0</v>
      </c>
    </row>
    <row r="633" spans="1:34" x14ac:dyDescent="0.3">
      <c r="A633" s="4">
        <v>0</v>
      </c>
      <c r="B633" s="4" t="s">
        <v>18</v>
      </c>
      <c r="C633" s="4">
        <v>2</v>
      </c>
      <c r="D633" s="4" t="s">
        <v>19</v>
      </c>
      <c r="E633" s="4">
        <v>16</v>
      </c>
      <c r="F633" s="4">
        <v>26</v>
      </c>
      <c r="G633" s="4">
        <v>0</v>
      </c>
      <c r="H633" s="4">
        <v>0</v>
      </c>
      <c r="I633" s="4">
        <v>0.2</v>
      </c>
      <c r="J633" s="4">
        <v>1.43</v>
      </c>
      <c r="K633" s="4">
        <v>0</v>
      </c>
      <c r="L633" s="4">
        <v>1</v>
      </c>
      <c r="M633" s="4">
        <v>1</v>
      </c>
      <c r="N633" s="4">
        <v>0</v>
      </c>
      <c r="O633" s="4">
        <v>1</v>
      </c>
      <c r="P633" s="4">
        <v>1</v>
      </c>
      <c r="AC633" s="4">
        <v>-0.40699999999999997</v>
      </c>
      <c r="AD633" s="4">
        <v>-0.36879999999999996</v>
      </c>
      <c r="AE633" s="4">
        <f t="shared" si="18"/>
        <v>0</v>
      </c>
      <c r="AF633" s="4">
        <f t="shared" si="18"/>
        <v>0</v>
      </c>
      <c r="AG633" s="4">
        <f t="shared" si="19"/>
        <v>0</v>
      </c>
      <c r="AH633" s="4">
        <f>(AG633-Table134[[#This Row],[Survived]])^2</f>
        <v>0</v>
      </c>
    </row>
    <row r="634" spans="1:34" x14ac:dyDescent="0.3">
      <c r="A634" s="4">
        <v>0</v>
      </c>
      <c r="B634" s="4" t="s">
        <v>18</v>
      </c>
      <c r="C634" s="4">
        <v>3</v>
      </c>
      <c r="D634" s="4" t="s">
        <v>19</v>
      </c>
      <c r="E634" s="4">
        <v>25</v>
      </c>
      <c r="F634" s="4">
        <v>7.8958000000000004</v>
      </c>
      <c r="G634" s="4">
        <v>0</v>
      </c>
      <c r="H634" s="4">
        <v>0</v>
      </c>
      <c r="I634" s="4">
        <v>0.31</v>
      </c>
      <c r="J634" s="4">
        <v>0.95</v>
      </c>
      <c r="K634" s="4">
        <v>0</v>
      </c>
      <c r="L634" s="4">
        <v>0</v>
      </c>
      <c r="M634" s="4">
        <v>1</v>
      </c>
      <c r="N634" s="4">
        <v>0</v>
      </c>
      <c r="O634" s="4">
        <v>1</v>
      </c>
      <c r="P634" s="4">
        <v>1</v>
      </c>
      <c r="AC634" s="4">
        <v>-0.65849999999999997</v>
      </c>
      <c r="AD634" s="4">
        <v>-4.3500000000000004E-2</v>
      </c>
      <c r="AE634" s="4">
        <f t="shared" si="18"/>
        <v>0</v>
      </c>
      <c r="AF634" s="4">
        <f t="shared" si="18"/>
        <v>0</v>
      </c>
      <c r="AG634" s="4">
        <f t="shared" si="19"/>
        <v>0</v>
      </c>
      <c r="AH634" s="4">
        <f>(AG634-Table134[[#This Row],[Survived]])^2</f>
        <v>0</v>
      </c>
    </row>
    <row r="635" spans="1:34" x14ac:dyDescent="0.3">
      <c r="A635" s="4">
        <v>0</v>
      </c>
      <c r="B635" s="4" t="s">
        <v>18</v>
      </c>
      <c r="C635" s="4">
        <v>2</v>
      </c>
      <c r="D635" s="4" t="s">
        <v>19</v>
      </c>
      <c r="E635" s="4">
        <v>39</v>
      </c>
      <c r="F635" s="4">
        <v>13</v>
      </c>
      <c r="G635" s="4">
        <v>0</v>
      </c>
      <c r="H635" s="4">
        <v>0</v>
      </c>
      <c r="I635" s="4">
        <v>0.49</v>
      </c>
      <c r="J635" s="4">
        <v>1.1499999999999999</v>
      </c>
      <c r="K635" s="4">
        <v>0</v>
      </c>
      <c r="L635" s="4">
        <v>1</v>
      </c>
      <c r="M635" s="4">
        <v>1</v>
      </c>
      <c r="N635" s="4">
        <v>0</v>
      </c>
      <c r="O635" s="4">
        <v>1</v>
      </c>
      <c r="P635" s="4">
        <v>1</v>
      </c>
      <c r="AC635" s="4">
        <v>-0.39150000000000001</v>
      </c>
      <c r="AD635" s="4">
        <v>-0.2225</v>
      </c>
      <c r="AE635" s="4">
        <f t="shared" si="18"/>
        <v>0</v>
      </c>
      <c r="AF635" s="4">
        <f t="shared" si="18"/>
        <v>0</v>
      </c>
      <c r="AG635" s="4">
        <f t="shared" si="19"/>
        <v>0</v>
      </c>
      <c r="AH635" s="4">
        <f>(AG635-Table134[[#This Row],[Survived]])^2</f>
        <v>0</v>
      </c>
    </row>
    <row r="636" spans="1:34" x14ac:dyDescent="0.3">
      <c r="A636" s="4">
        <v>1</v>
      </c>
      <c r="B636" s="4" t="s">
        <v>18</v>
      </c>
      <c r="C636" s="4">
        <v>1</v>
      </c>
      <c r="D636" s="4" t="s">
        <v>21</v>
      </c>
      <c r="E636" s="4">
        <v>49</v>
      </c>
      <c r="F636" s="4">
        <v>25.929200000000002</v>
      </c>
      <c r="G636" s="4">
        <v>0</v>
      </c>
      <c r="H636" s="4">
        <v>0</v>
      </c>
      <c r="I636" s="4">
        <v>0.61</v>
      </c>
      <c r="J636" s="4">
        <v>1.43</v>
      </c>
      <c r="K636" s="4">
        <v>1</v>
      </c>
      <c r="L636" s="4">
        <v>0</v>
      </c>
      <c r="M636" s="4">
        <v>1</v>
      </c>
      <c r="N636" s="4">
        <v>0</v>
      </c>
      <c r="O636" s="4">
        <v>0</v>
      </c>
      <c r="P636" s="4">
        <v>1</v>
      </c>
      <c r="AC636" s="4">
        <v>-0.28549999999999998</v>
      </c>
      <c r="AD636" s="4">
        <v>0.3947</v>
      </c>
      <c r="AE636" s="4">
        <f t="shared" si="18"/>
        <v>0</v>
      </c>
      <c r="AF636" s="4">
        <f t="shared" si="18"/>
        <v>0.3947</v>
      </c>
      <c r="AG636" s="4">
        <f t="shared" si="19"/>
        <v>0.3947</v>
      </c>
      <c r="AH636" s="4">
        <f>(AG636-Table134[[#This Row],[Survived]])^2</f>
        <v>0.36638808999999994</v>
      </c>
    </row>
    <row r="637" spans="1:34" x14ac:dyDescent="0.3">
      <c r="A637" s="4">
        <v>1</v>
      </c>
      <c r="B637" s="4" t="s">
        <v>18</v>
      </c>
      <c r="C637" s="4">
        <v>3</v>
      </c>
      <c r="D637" s="4" t="s">
        <v>21</v>
      </c>
      <c r="E637" s="4">
        <v>31</v>
      </c>
      <c r="F637" s="4">
        <v>8.6832999999999991</v>
      </c>
      <c r="G637" s="4">
        <v>0</v>
      </c>
      <c r="H637" s="4">
        <v>0</v>
      </c>
      <c r="I637" s="4">
        <v>0.39</v>
      </c>
      <c r="J637" s="4">
        <v>0.99</v>
      </c>
      <c r="K637" s="4">
        <v>0</v>
      </c>
      <c r="L637" s="4">
        <v>0</v>
      </c>
      <c r="M637" s="4">
        <v>1</v>
      </c>
      <c r="N637" s="4">
        <v>0</v>
      </c>
      <c r="O637" s="4">
        <v>0</v>
      </c>
      <c r="P637" s="4">
        <v>1</v>
      </c>
      <c r="AC637" s="4">
        <v>-0.32250000000000001</v>
      </c>
      <c r="AD637" s="4">
        <v>0.15809999999999996</v>
      </c>
      <c r="AE637" s="4">
        <f t="shared" si="18"/>
        <v>0</v>
      </c>
      <c r="AF637" s="4">
        <f t="shared" si="18"/>
        <v>0.15809999999999996</v>
      </c>
      <c r="AG637" s="4">
        <f t="shared" si="19"/>
        <v>0.15809999999999996</v>
      </c>
      <c r="AH637" s="4">
        <f>(AG637-Table134[[#This Row],[Survived]])^2</f>
        <v>0.70879561000000013</v>
      </c>
    </row>
    <row r="638" spans="1:34" x14ac:dyDescent="0.3">
      <c r="A638" s="4">
        <v>0</v>
      </c>
      <c r="B638" s="4" t="s">
        <v>20</v>
      </c>
      <c r="C638" s="4">
        <v>3</v>
      </c>
      <c r="D638" s="4" t="s">
        <v>19</v>
      </c>
      <c r="E638" s="4">
        <v>30</v>
      </c>
      <c r="F638" s="4">
        <v>7.2291999999999996</v>
      </c>
      <c r="G638" s="4">
        <v>0</v>
      </c>
      <c r="H638" s="4">
        <v>0</v>
      </c>
      <c r="I638" s="4">
        <v>0.38</v>
      </c>
      <c r="J638" s="4">
        <v>0.92</v>
      </c>
      <c r="K638" s="4">
        <v>0</v>
      </c>
      <c r="L638" s="4">
        <v>0</v>
      </c>
      <c r="M638" s="4">
        <v>0</v>
      </c>
      <c r="N638" s="4">
        <v>1</v>
      </c>
      <c r="O638" s="4">
        <v>1</v>
      </c>
      <c r="P638" s="4">
        <v>1</v>
      </c>
      <c r="AC638" s="4">
        <v>-0.39099999999999996</v>
      </c>
      <c r="AD638" s="4">
        <v>-0.55420000000000003</v>
      </c>
      <c r="AE638" s="4">
        <f t="shared" si="18"/>
        <v>0</v>
      </c>
      <c r="AF638" s="4">
        <f t="shared" si="18"/>
        <v>0</v>
      </c>
      <c r="AG638" s="4">
        <f t="shared" si="19"/>
        <v>0</v>
      </c>
      <c r="AH638" s="4">
        <f>(AG638-Table134[[#This Row],[Survived]])^2</f>
        <v>0</v>
      </c>
    </row>
    <row r="639" spans="1:34" x14ac:dyDescent="0.3">
      <c r="A639" s="4">
        <v>0</v>
      </c>
      <c r="B639" s="4" t="s">
        <v>18</v>
      </c>
      <c r="C639" s="4">
        <v>3</v>
      </c>
      <c r="D639" s="4" t="s">
        <v>21</v>
      </c>
      <c r="E639" s="4">
        <v>30</v>
      </c>
      <c r="F639" s="4">
        <v>24.15</v>
      </c>
      <c r="G639" s="4">
        <v>1</v>
      </c>
      <c r="H639" s="4">
        <v>1</v>
      </c>
      <c r="I639" s="4">
        <v>0.38</v>
      </c>
      <c r="J639" s="4">
        <v>1.4</v>
      </c>
      <c r="K639" s="4">
        <v>0</v>
      </c>
      <c r="L639" s="4">
        <v>0</v>
      </c>
      <c r="M639" s="4">
        <v>1</v>
      </c>
      <c r="N639" s="4">
        <v>0</v>
      </c>
      <c r="O639" s="4">
        <v>0</v>
      </c>
      <c r="P639" s="4">
        <v>1</v>
      </c>
      <c r="AC639" s="4">
        <v>-4.3000000000000052E-2</v>
      </c>
      <c r="AD639" s="4">
        <v>0.219</v>
      </c>
      <c r="AE639" s="4">
        <f t="shared" si="18"/>
        <v>0</v>
      </c>
      <c r="AF639" s="4">
        <f t="shared" si="18"/>
        <v>0.219</v>
      </c>
      <c r="AG639" s="4">
        <f t="shared" si="19"/>
        <v>0.219</v>
      </c>
      <c r="AH639" s="4">
        <f>(AG639-Table134[[#This Row],[Survived]])^2</f>
        <v>4.7960999999999997E-2</v>
      </c>
    </row>
    <row r="640" spans="1:34" x14ac:dyDescent="0.3">
      <c r="A640" s="4">
        <v>0</v>
      </c>
      <c r="B640" s="4" t="s">
        <v>18</v>
      </c>
      <c r="C640" s="4">
        <v>2</v>
      </c>
      <c r="D640" s="4" t="s">
        <v>19</v>
      </c>
      <c r="E640" s="4">
        <v>34</v>
      </c>
      <c r="F640" s="4">
        <v>13</v>
      </c>
      <c r="G640" s="4">
        <v>0</v>
      </c>
      <c r="H640" s="4">
        <v>0</v>
      </c>
      <c r="I640" s="4">
        <v>0.42</v>
      </c>
      <c r="J640" s="4">
        <v>1.1499999999999999</v>
      </c>
      <c r="K640" s="4">
        <v>0</v>
      </c>
      <c r="L640" s="4">
        <v>1</v>
      </c>
      <c r="M640" s="4">
        <v>1</v>
      </c>
      <c r="N640" s="4">
        <v>0</v>
      </c>
      <c r="O640" s="4">
        <v>1</v>
      </c>
      <c r="P640" s="4">
        <v>1</v>
      </c>
      <c r="AC640" s="4">
        <v>-0.40199999999999997</v>
      </c>
      <c r="AD640" s="4">
        <v>-0.247</v>
      </c>
      <c r="AE640" s="4">
        <f t="shared" si="18"/>
        <v>0</v>
      </c>
      <c r="AF640" s="4">
        <f t="shared" si="18"/>
        <v>0</v>
      </c>
      <c r="AG640" s="4">
        <f t="shared" si="19"/>
        <v>0</v>
      </c>
      <c r="AH640" s="4">
        <f>(AG640-Table134[[#This Row],[Survived]])^2</f>
        <v>0</v>
      </c>
    </row>
    <row r="641" spans="1:34" x14ac:dyDescent="0.3">
      <c r="A641" s="4">
        <v>1</v>
      </c>
      <c r="B641" s="4" t="s">
        <v>18</v>
      </c>
      <c r="C641" s="4">
        <v>2</v>
      </c>
      <c r="D641" s="4" t="s">
        <v>21</v>
      </c>
      <c r="E641" s="4">
        <v>31</v>
      </c>
      <c r="F641" s="4">
        <v>26.25</v>
      </c>
      <c r="G641" s="4">
        <v>1</v>
      </c>
      <c r="H641" s="4">
        <v>1</v>
      </c>
      <c r="I641" s="4">
        <v>0.39</v>
      </c>
      <c r="J641" s="4">
        <v>1.44</v>
      </c>
      <c r="K641" s="4">
        <v>0</v>
      </c>
      <c r="L641" s="4">
        <v>1</v>
      </c>
      <c r="M641" s="4">
        <v>1</v>
      </c>
      <c r="N641" s="4">
        <v>0</v>
      </c>
      <c r="O641" s="4">
        <v>0</v>
      </c>
      <c r="P641" s="4">
        <v>1</v>
      </c>
      <c r="AC641" s="4">
        <v>0.18249999999999997</v>
      </c>
      <c r="AD641" s="4">
        <v>6.0999999999999735E-3</v>
      </c>
      <c r="AE641" s="4">
        <f t="shared" si="18"/>
        <v>0.18249999999999997</v>
      </c>
      <c r="AF641" s="4">
        <f t="shared" si="18"/>
        <v>6.0999999999999735E-3</v>
      </c>
      <c r="AG641" s="4">
        <f t="shared" si="19"/>
        <v>0.18859999999999993</v>
      </c>
      <c r="AH641" s="4">
        <f>(AG641-Table134[[#This Row],[Survived]])^2</f>
        <v>0.65836996000000014</v>
      </c>
    </row>
    <row r="642" spans="1:34" x14ac:dyDescent="0.3">
      <c r="A642" s="4">
        <v>1</v>
      </c>
      <c r="B642" s="4" t="s">
        <v>18</v>
      </c>
      <c r="C642" s="4">
        <v>1</v>
      </c>
      <c r="D642" s="4" t="s">
        <v>19</v>
      </c>
      <c r="E642" s="4">
        <v>11</v>
      </c>
      <c r="F642" s="4">
        <v>120</v>
      </c>
      <c r="G642" s="4">
        <v>1</v>
      </c>
      <c r="H642" s="4">
        <v>2</v>
      </c>
      <c r="I642" s="4">
        <v>0.14000000000000001</v>
      </c>
      <c r="J642" s="4">
        <v>2.08</v>
      </c>
      <c r="K642" s="4">
        <v>1</v>
      </c>
      <c r="L642" s="4">
        <v>0</v>
      </c>
      <c r="M642" s="4">
        <v>1</v>
      </c>
      <c r="N642" s="4">
        <v>0</v>
      </c>
      <c r="O642" s="4">
        <v>1</v>
      </c>
      <c r="P642" s="4">
        <v>1</v>
      </c>
      <c r="AC642" s="4">
        <v>-0.44099999999999995</v>
      </c>
      <c r="AD642" s="4">
        <v>0.21619999999999998</v>
      </c>
      <c r="AE642" s="4">
        <f t="shared" si="18"/>
        <v>0</v>
      </c>
      <c r="AF642" s="4">
        <f t="shared" si="18"/>
        <v>0.21619999999999998</v>
      </c>
      <c r="AG642" s="4">
        <f t="shared" si="19"/>
        <v>0.21619999999999998</v>
      </c>
      <c r="AH642" s="4">
        <f>(AG642-Table134[[#This Row],[Survived]])^2</f>
        <v>0.61434244000000005</v>
      </c>
    </row>
    <row r="643" spans="1:34" x14ac:dyDescent="0.3">
      <c r="A643" s="4">
        <v>1</v>
      </c>
      <c r="B643" s="4" t="s">
        <v>20</v>
      </c>
      <c r="C643" s="4">
        <v>3</v>
      </c>
      <c r="D643" s="4" t="s">
        <v>19</v>
      </c>
      <c r="E643" s="4">
        <v>0.42</v>
      </c>
      <c r="F643" s="4">
        <v>8.5167000000000002</v>
      </c>
      <c r="G643" s="4">
        <v>0</v>
      </c>
      <c r="H643" s="4">
        <v>1</v>
      </c>
      <c r="I643" s="4">
        <v>0.01</v>
      </c>
      <c r="J643" s="4">
        <v>0.98</v>
      </c>
      <c r="K643" s="4">
        <v>0</v>
      </c>
      <c r="L643" s="4">
        <v>0</v>
      </c>
      <c r="M643" s="4">
        <v>0</v>
      </c>
      <c r="N643" s="4">
        <v>1</v>
      </c>
      <c r="O643" s="4">
        <v>1</v>
      </c>
      <c r="P643" s="4">
        <v>1</v>
      </c>
      <c r="AC643" s="4">
        <v>-0.51049999999999995</v>
      </c>
      <c r="AD643" s="4">
        <v>-0.55330000000000001</v>
      </c>
      <c r="AE643" s="4">
        <f t="shared" si="18"/>
        <v>0</v>
      </c>
      <c r="AF643" s="4">
        <f t="shared" si="18"/>
        <v>0</v>
      </c>
      <c r="AG643" s="4">
        <f t="shared" si="19"/>
        <v>0</v>
      </c>
      <c r="AH643" s="4">
        <f>(AG643-Table134[[#This Row],[Survived]])^2</f>
        <v>1</v>
      </c>
    </row>
    <row r="644" spans="1:34" x14ac:dyDescent="0.3">
      <c r="A644" s="4">
        <v>1</v>
      </c>
      <c r="B644" s="4" t="s">
        <v>18</v>
      </c>
      <c r="C644" s="4">
        <v>3</v>
      </c>
      <c r="D644" s="4" t="s">
        <v>19</v>
      </c>
      <c r="E644" s="4">
        <v>27</v>
      </c>
      <c r="F644" s="4">
        <v>6.9749999999999996</v>
      </c>
      <c r="G644" s="4">
        <v>0</v>
      </c>
      <c r="H644" s="4">
        <v>0</v>
      </c>
      <c r="I644" s="4">
        <v>0.34</v>
      </c>
      <c r="J644" s="4">
        <v>0.9</v>
      </c>
      <c r="K644" s="4">
        <v>0</v>
      </c>
      <c r="L644" s="4">
        <v>0</v>
      </c>
      <c r="M644" s="4">
        <v>1</v>
      </c>
      <c r="N644" s="4">
        <v>0</v>
      </c>
      <c r="O644" s="4">
        <v>1</v>
      </c>
      <c r="P644" s="4">
        <v>1</v>
      </c>
      <c r="AC644" s="4">
        <v>-0.65900000000000003</v>
      </c>
      <c r="AD644" s="4">
        <v>-2.5000000000000015E-2</v>
      </c>
      <c r="AE644" s="4">
        <f t="shared" si="18"/>
        <v>0</v>
      </c>
      <c r="AF644" s="4">
        <f t="shared" si="18"/>
        <v>0</v>
      </c>
      <c r="AG644" s="4">
        <f t="shared" si="19"/>
        <v>0</v>
      </c>
      <c r="AH644" s="4">
        <f>(AG644-Table134[[#This Row],[Survived]])^2</f>
        <v>1</v>
      </c>
    </row>
    <row r="645" spans="1:34" x14ac:dyDescent="0.3">
      <c r="A645" s="4">
        <v>0</v>
      </c>
      <c r="B645" s="4" t="s">
        <v>18</v>
      </c>
      <c r="C645" s="4">
        <v>3</v>
      </c>
      <c r="D645" s="4" t="s">
        <v>19</v>
      </c>
      <c r="E645" s="4">
        <v>31</v>
      </c>
      <c r="F645" s="4">
        <v>7.7750000000000004</v>
      </c>
      <c r="G645" s="4">
        <v>0</v>
      </c>
      <c r="H645" s="4">
        <v>0</v>
      </c>
      <c r="I645" s="4">
        <v>0.39</v>
      </c>
      <c r="J645" s="4">
        <v>0.94</v>
      </c>
      <c r="K645" s="4">
        <v>0</v>
      </c>
      <c r="L645" s="4">
        <v>0</v>
      </c>
      <c r="M645" s="4">
        <v>1</v>
      </c>
      <c r="N645" s="4">
        <v>0</v>
      </c>
      <c r="O645" s="4">
        <v>1</v>
      </c>
      <c r="P645" s="4">
        <v>1</v>
      </c>
      <c r="AC645" s="4">
        <v>-0.64749999999999996</v>
      </c>
      <c r="AD645" s="4">
        <v>-1.3900000000000017E-2</v>
      </c>
      <c r="AE645" s="4">
        <f t="shared" ref="AE645:AF708" si="20">IF(AC645&lt;0,0,AC645)</f>
        <v>0</v>
      </c>
      <c r="AF645" s="4">
        <f t="shared" si="20"/>
        <v>0</v>
      </c>
      <c r="AG645" s="4">
        <f t="shared" ref="AG645:AG708" si="21">AE645+AF645</f>
        <v>0</v>
      </c>
      <c r="AH645" s="4">
        <f>(AG645-Table134[[#This Row],[Survived]])^2</f>
        <v>0</v>
      </c>
    </row>
    <row r="646" spans="1:34" x14ac:dyDescent="0.3">
      <c r="A646" s="4">
        <v>0</v>
      </c>
      <c r="B646" s="4" t="s">
        <v>18</v>
      </c>
      <c r="C646" s="4">
        <v>1</v>
      </c>
      <c r="D646" s="4" t="s">
        <v>19</v>
      </c>
      <c r="E646" s="4">
        <v>39</v>
      </c>
      <c r="F646" s="4">
        <v>0</v>
      </c>
      <c r="G646" s="4">
        <v>0</v>
      </c>
      <c r="H646" s="4">
        <v>0</v>
      </c>
      <c r="I646" s="4">
        <v>0.49</v>
      </c>
      <c r="J646" s="4">
        <v>0</v>
      </c>
      <c r="K646" s="4">
        <v>1</v>
      </c>
      <c r="L646" s="4">
        <v>0</v>
      </c>
      <c r="M646" s="4">
        <v>1</v>
      </c>
      <c r="N646" s="4">
        <v>0</v>
      </c>
      <c r="O646" s="4">
        <v>1</v>
      </c>
      <c r="P646" s="4">
        <v>1</v>
      </c>
      <c r="AC646" s="4">
        <v>-0.76649999999999996</v>
      </c>
      <c r="AD646" s="4">
        <v>0.40149999999999997</v>
      </c>
      <c r="AE646" s="4">
        <f t="shared" si="20"/>
        <v>0</v>
      </c>
      <c r="AF646" s="4">
        <f t="shared" si="20"/>
        <v>0.40149999999999997</v>
      </c>
      <c r="AG646" s="4">
        <f t="shared" si="21"/>
        <v>0.40149999999999997</v>
      </c>
      <c r="AH646" s="4">
        <f>(AG646-Table134[[#This Row],[Survived]])^2</f>
        <v>0.16120224999999996</v>
      </c>
    </row>
    <row r="647" spans="1:34" x14ac:dyDescent="0.3">
      <c r="A647" s="4">
        <v>0</v>
      </c>
      <c r="B647" s="4" t="s">
        <v>18</v>
      </c>
      <c r="C647" s="4">
        <v>3</v>
      </c>
      <c r="D647" s="4" t="s">
        <v>21</v>
      </c>
      <c r="E647" s="4">
        <v>18</v>
      </c>
      <c r="F647" s="4">
        <v>7.7750000000000004</v>
      </c>
      <c r="G647" s="4">
        <v>0</v>
      </c>
      <c r="H647" s="4">
        <v>0</v>
      </c>
      <c r="I647" s="4">
        <v>0.23</v>
      </c>
      <c r="J647" s="4">
        <v>0.94</v>
      </c>
      <c r="K647" s="4">
        <v>0</v>
      </c>
      <c r="L647" s="4">
        <v>0</v>
      </c>
      <c r="M647" s="4">
        <v>1</v>
      </c>
      <c r="N647" s="4">
        <v>0</v>
      </c>
      <c r="O647" s="4">
        <v>0</v>
      </c>
      <c r="P647" s="4">
        <v>1</v>
      </c>
      <c r="AC647" s="4">
        <v>-0.35149999999999998</v>
      </c>
      <c r="AD647" s="4">
        <v>0.1101</v>
      </c>
      <c r="AE647" s="4">
        <f t="shared" si="20"/>
        <v>0</v>
      </c>
      <c r="AF647" s="4">
        <f t="shared" si="20"/>
        <v>0.1101</v>
      </c>
      <c r="AG647" s="4">
        <f t="shared" si="21"/>
        <v>0.1101</v>
      </c>
      <c r="AH647" s="4">
        <f>(AG647-Table134[[#This Row],[Survived]])^2</f>
        <v>1.2122010000000001E-2</v>
      </c>
    </row>
    <row r="648" spans="1:34" x14ac:dyDescent="0.3">
      <c r="A648" s="4">
        <v>0</v>
      </c>
      <c r="B648" s="4" t="s">
        <v>18</v>
      </c>
      <c r="C648" s="4">
        <v>2</v>
      </c>
      <c r="D648" s="4" t="s">
        <v>19</v>
      </c>
      <c r="E648" s="4">
        <v>39</v>
      </c>
      <c r="F648" s="4">
        <v>13</v>
      </c>
      <c r="G648" s="4">
        <v>0</v>
      </c>
      <c r="H648" s="4">
        <v>0</v>
      </c>
      <c r="I648" s="4">
        <v>0.49</v>
      </c>
      <c r="J648" s="4">
        <v>1.1499999999999999</v>
      </c>
      <c r="K648" s="4">
        <v>0</v>
      </c>
      <c r="L648" s="4">
        <v>1</v>
      </c>
      <c r="M648" s="4">
        <v>1</v>
      </c>
      <c r="N648" s="4">
        <v>0</v>
      </c>
      <c r="O648" s="4">
        <v>1</v>
      </c>
      <c r="P648" s="4">
        <v>1</v>
      </c>
      <c r="AC648" s="4">
        <v>-0.39150000000000001</v>
      </c>
      <c r="AD648" s="4">
        <v>-0.2225</v>
      </c>
      <c r="AE648" s="4">
        <f t="shared" si="20"/>
        <v>0</v>
      </c>
      <c r="AF648" s="4">
        <f t="shared" si="20"/>
        <v>0</v>
      </c>
      <c r="AG648" s="4">
        <f t="shared" si="21"/>
        <v>0</v>
      </c>
      <c r="AH648" s="4">
        <f>(AG648-Table134[[#This Row],[Survived]])^2</f>
        <v>0</v>
      </c>
    </row>
    <row r="649" spans="1:34" x14ac:dyDescent="0.3">
      <c r="A649" s="4">
        <v>1</v>
      </c>
      <c r="B649" s="4" t="s">
        <v>18</v>
      </c>
      <c r="C649" s="4">
        <v>1</v>
      </c>
      <c r="D649" s="4" t="s">
        <v>21</v>
      </c>
      <c r="E649" s="4">
        <v>33</v>
      </c>
      <c r="F649" s="4">
        <v>53.1</v>
      </c>
      <c r="G649" s="4">
        <v>1</v>
      </c>
      <c r="H649" s="4">
        <v>0</v>
      </c>
      <c r="I649" s="4">
        <v>0.41</v>
      </c>
      <c r="J649" s="4">
        <v>1.73</v>
      </c>
      <c r="K649" s="4">
        <v>1</v>
      </c>
      <c r="L649" s="4">
        <v>0</v>
      </c>
      <c r="M649" s="4">
        <v>1</v>
      </c>
      <c r="N649" s="4">
        <v>0</v>
      </c>
      <c r="O649" s="4">
        <v>0</v>
      </c>
      <c r="P649" s="4">
        <v>1</v>
      </c>
      <c r="AC649" s="4">
        <v>2.4499999999999949E-2</v>
      </c>
      <c r="AD649" s="4">
        <v>0.26669999999999999</v>
      </c>
      <c r="AE649" s="4">
        <f t="shared" si="20"/>
        <v>2.4499999999999949E-2</v>
      </c>
      <c r="AF649" s="4">
        <f t="shared" si="20"/>
        <v>0.26669999999999999</v>
      </c>
      <c r="AG649" s="4">
        <f t="shared" si="21"/>
        <v>0.29119999999999996</v>
      </c>
      <c r="AH649" s="4">
        <f>(AG649-Table134[[#This Row],[Survived]])^2</f>
        <v>0.50239744000000008</v>
      </c>
    </row>
    <row r="650" spans="1:34" x14ac:dyDescent="0.3">
      <c r="A650" s="4">
        <v>0</v>
      </c>
      <c r="B650" s="4" t="s">
        <v>18</v>
      </c>
      <c r="C650" s="4">
        <v>3</v>
      </c>
      <c r="D650" s="4" t="s">
        <v>19</v>
      </c>
      <c r="E650" s="4">
        <v>26</v>
      </c>
      <c r="F650" s="4">
        <v>7.8875000000000002</v>
      </c>
      <c r="G650" s="4">
        <v>0</v>
      </c>
      <c r="H650" s="4">
        <v>0</v>
      </c>
      <c r="I650" s="4">
        <v>0.33</v>
      </c>
      <c r="J650" s="4">
        <v>0.95</v>
      </c>
      <c r="K650" s="4">
        <v>0</v>
      </c>
      <c r="L650" s="4">
        <v>0</v>
      </c>
      <c r="M650" s="4">
        <v>1</v>
      </c>
      <c r="N650" s="4">
        <v>0</v>
      </c>
      <c r="O650" s="4">
        <v>1</v>
      </c>
      <c r="P650" s="4">
        <v>1</v>
      </c>
      <c r="AC650" s="4">
        <v>-0.65549999999999997</v>
      </c>
      <c r="AD650" s="4">
        <v>-3.6499999999999998E-2</v>
      </c>
      <c r="AE650" s="4">
        <f t="shared" si="20"/>
        <v>0</v>
      </c>
      <c r="AF650" s="4">
        <f t="shared" si="20"/>
        <v>0</v>
      </c>
      <c r="AG650" s="4">
        <f t="shared" si="21"/>
        <v>0</v>
      </c>
      <c r="AH650" s="4">
        <f>(AG650-Table134[[#This Row],[Survived]])^2</f>
        <v>0</v>
      </c>
    </row>
    <row r="651" spans="1:34" x14ac:dyDescent="0.3">
      <c r="A651" s="4">
        <v>0</v>
      </c>
      <c r="B651" s="4" t="s">
        <v>18</v>
      </c>
      <c r="C651" s="4">
        <v>3</v>
      </c>
      <c r="D651" s="4" t="s">
        <v>19</v>
      </c>
      <c r="E651" s="4">
        <v>39</v>
      </c>
      <c r="F651" s="4">
        <v>24.15</v>
      </c>
      <c r="G651" s="4">
        <v>0</v>
      </c>
      <c r="H651" s="4">
        <v>0</v>
      </c>
      <c r="I651" s="4">
        <v>0.49</v>
      </c>
      <c r="J651" s="4">
        <v>1.4</v>
      </c>
      <c r="K651" s="4">
        <v>0</v>
      </c>
      <c r="L651" s="4">
        <v>0</v>
      </c>
      <c r="M651" s="4">
        <v>1</v>
      </c>
      <c r="N651" s="4">
        <v>0</v>
      </c>
      <c r="O651" s="4">
        <v>1</v>
      </c>
      <c r="P651" s="4">
        <v>1</v>
      </c>
      <c r="AC651" s="4">
        <v>-0.58650000000000002</v>
      </c>
      <c r="AD651" s="4">
        <v>-5.2499999999999984E-2</v>
      </c>
      <c r="AE651" s="4">
        <f t="shared" si="20"/>
        <v>0</v>
      </c>
      <c r="AF651" s="4">
        <f t="shared" si="20"/>
        <v>0</v>
      </c>
      <c r="AG651" s="4">
        <f t="shared" si="21"/>
        <v>0</v>
      </c>
      <c r="AH651" s="4">
        <f>(AG651-Table134[[#This Row],[Survived]])^2</f>
        <v>0</v>
      </c>
    </row>
    <row r="652" spans="1:34" x14ac:dyDescent="0.3">
      <c r="A652" s="4">
        <v>0</v>
      </c>
      <c r="B652" s="4" t="s">
        <v>18</v>
      </c>
      <c r="C652" s="4">
        <v>2</v>
      </c>
      <c r="D652" s="4" t="s">
        <v>19</v>
      </c>
      <c r="E652" s="4">
        <v>35</v>
      </c>
      <c r="F652" s="4">
        <v>10.5</v>
      </c>
      <c r="G652" s="4">
        <v>0</v>
      </c>
      <c r="H652" s="4">
        <v>0</v>
      </c>
      <c r="I652" s="4">
        <v>0.44</v>
      </c>
      <c r="J652" s="4">
        <v>1.06</v>
      </c>
      <c r="K652" s="4">
        <v>0</v>
      </c>
      <c r="L652" s="4">
        <v>1</v>
      </c>
      <c r="M652" s="4">
        <v>1</v>
      </c>
      <c r="N652" s="4">
        <v>0</v>
      </c>
      <c r="O652" s="4">
        <v>1</v>
      </c>
      <c r="P652" s="4">
        <v>1</v>
      </c>
      <c r="AC652" s="4">
        <v>-0.40799999999999997</v>
      </c>
      <c r="AD652" s="4">
        <v>-0.22559999999999999</v>
      </c>
      <c r="AE652" s="4">
        <f t="shared" si="20"/>
        <v>0</v>
      </c>
      <c r="AF652" s="4">
        <f t="shared" si="20"/>
        <v>0</v>
      </c>
      <c r="AG652" s="4">
        <f t="shared" si="21"/>
        <v>0</v>
      </c>
      <c r="AH652" s="4">
        <f>(AG652-Table134[[#This Row],[Survived]])^2</f>
        <v>0</v>
      </c>
    </row>
    <row r="653" spans="1:34" x14ac:dyDescent="0.3">
      <c r="A653" s="4">
        <v>0</v>
      </c>
      <c r="B653" s="4" t="s">
        <v>18</v>
      </c>
      <c r="C653" s="4">
        <v>3</v>
      </c>
      <c r="D653" s="4" t="s">
        <v>21</v>
      </c>
      <c r="E653" s="4">
        <v>6</v>
      </c>
      <c r="F653" s="4">
        <v>31.274999999999999</v>
      </c>
      <c r="G653" s="4">
        <v>4</v>
      </c>
      <c r="H653" s="4">
        <v>2</v>
      </c>
      <c r="I653" s="4">
        <v>7.0000000000000007E-2</v>
      </c>
      <c r="J653" s="4">
        <v>1.51</v>
      </c>
      <c r="K653" s="4">
        <v>0</v>
      </c>
      <c r="L653" s="4">
        <v>0</v>
      </c>
      <c r="M653" s="4">
        <v>1</v>
      </c>
      <c r="N653" s="4">
        <v>0</v>
      </c>
      <c r="O653" s="4">
        <v>0</v>
      </c>
      <c r="P653" s="4">
        <v>1</v>
      </c>
      <c r="AC653" s="4">
        <v>0.78150000000000008</v>
      </c>
      <c r="AD653" s="4">
        <v>0.2029</v>
      </c>
      <c r="AE653" s="4">
        <f t="shared" si="20"/>
        <v>0.78150000000000008</v>
      </c>
      <c r="AF653" s="4">
        <f t="shared" si="20"/>
        <v>0.2029</v>
      </c>
      <c r="AG653" s="4">
        <f t="shared" si="21"/>
        <v>0.98440000000000005</v>
      </c>
      <c r="AH653" s="4">
        <f>(AG653-Table134[[#This Row],[Survived]])^2</f>
        <v>0.96904336000000013</v>
      </c>
    </row>
    <row r="654" spans="1:34" x14ac:dyDescent="0.3">
      <c r="A654" s="4">
        <v>0</v>
      </c>
      <c r="B654" s="4" t="s">
        <v>18</v>
      </c>
      <c r="C654" s="4">
        <v>3</v>
      </c>
      <c r="D654" s="4" t="s">
        <v>19</v>
      </c>
      <c r="E654" s="4">
        <v>30.5</v>
      </c>
      <c r="F654" s="4">
        <v>8.0500000000000007</v>
      </c>
      <c r="G654" s="4">
        <v>0</v>
      </c>
      <c r="H654" s="4">
        <v>0</v>
      </c>
      <c r="I654" s="4">
        <v>0.38</v>
      </c>
      <c r="J654" s="4">
        <v>0.96</v>
      </c>
      <c r="K654" s="4">
        <v>0</v>
      </c>
      <c r="L654" s="4">
        <v>0</v>
      </c>
      <c r="M654" s="4">
        <v>1</v>
      </c>
      <c r="N654" s="4">
        <v>0</v>
      </c>
      <c r="O654" s="4">
        <v>1</v>
      </c>
      <c r="P654" s="4">
        <v>1</v>
      </c>
      <c r="AC654" s="4">
        <v>-0.64700000000000002</v>
      </c>
      <c r="AD654" s="4">
        <v>-2.06E-2</v>
      </c>
      <c r="AE654" s="4">
        <f t="shared" si="20"/>
        <v>0</v>
      </c>
      <c r="AF654" s="4">
        <f t="shared" si="20"/>
        <v>0</v>
      </c>
      <c r="AG654" s="4">
        <f t="shared" si="21"/>
        <v>0</v>
      </c>
      <c r="AH654" s="4">
        <f>(AG654-Table134[[#This Row],[Survived]])^2</f>
        <v>0</v>
      </c>
    </row>
    <row r="655" spans="1:34" x14ac:dyDescent="0.3">
      <c r="A655" s="4">
        <v>0</v>
      </c>
      <c r="B655" s="4" t="s">
        <v>18</v>
      </c>
      <c r="C655" s="4">
        <v>3</v>
      </c>
      <c r="D655" s="4" t="s">
        <v>21</v>
      </c>
      <c r="E655" s="4">
        <v>23</v>
      </c>
      <c r="F655" s="4">
        <v>7.9249999999999998</v>
      </c>
      <c r="G655" s="4">
        <v>0</v>
      </c>
      <c r="H655" s="4">
        <v>0</v>
      </c>
      <c r="I655" s="4">
        <v>0.28999999999999998</v>
      </c>
      <c r="J655" s="4">
        <v>0.95</v>
      </c>
      <c r="K655" s="4">
        <v>0</v>
      </c>
      <c r="L655" s="4">
        <v>0</v>
      </c>
      <c r="M655" s="4">
        <v>1</v>
      </c>
      <c r="N655" s="4">
        <v>0</v>
      </c>
      <c r="O655" s="4">
        <v>0</v>
      </c>
      <c r="P655" s="4">
        <v>1</v>
      </c>
      <c r="AC655" s="4">
        <v>-0.34149999999999997</v>
      </c>
      <c r="AD655" s="4">
        <v>0.12949999999999998</v>
      </c>
      <c r="AE655" s="4">
        <f t="shared" si="20"/>
        <v>0</v>
      </c>
      <c r="AF655" s="4">
        <f t="shared" si="20"/>
        <v>0.12949999999999998</v>
      </c>
      <c r="AG655" s="4">
        <f t="shared" si="21"/>
        <v>0.12949999999999998</v>
      </c>
      <c r="AH655" s="4">
        <f>(AG655-Table134[[#This Row],[Survived]])^2</f>
        <v>1.6770249999999993E-2</v>
      </c>
    </row>
    <row r="656" spans="1:34" x14ac:dyDescent="0.3">
      <c r="A656" s="4">
        <v>0</v>
      </c>
      <c r="B656" s="4" t="s">
        <v>20</v>
      </c>
      <c r="C656" s="4">
        <v>2</v>
      </c>
      <c r="D656" s="4" t="s">
        <v>19</v>
      </c>
      <c r="E656" s="4">
        <v>31</v>
      </c>
      <c r="F656" s="4">
        <v>37.004199999999997</v>
      </c>
      <c r="G656" s="4">
        <v>1</v>
      </c>
      <c r="H656" s="4">
        <v>1</v>
      </c>
      <c r="I656" s="4">
        <v>0.39</v>
      </c>
      <c r="J656" s="4">
        <v>1.58</v>
      </c>
      <c r="K656" s="4">
        <v>0</v>
      </c>
      <c r="L656" s="4">
        <v>1</v>
      </c>
      <c r="M656" s="4">
        <v>0</v>
      </c>
      <c r="N656" s="4">
        <v>1</v>
      </c>
      <c r="O656" s="4">
        <v>1</v>
      </c>
      <c r="P656" s="4">
        <v>1</v>
      </c>
      <c r="AC656" s="4">
        <v>0.13649999999999998</v>
      </c>
      <c r="AD656" s="4">
        <v>-0.73630000000000018</v>
      </c>
      <c r="AE656" s="4">
        <f t="shared" si="20"/>
        <v>0.13649999999999998</v>
      </c>
      <c r="AF656" s="4">
        <f t="shared" si="20"/>
        <v>0</v>
      </c>
      <c r="AG656" s="4">
        <f t="shared" si="21"/>
        <v>0.13649999999999998</v>
      </c>
      <c r="AH656" s="4">
        <f>(AG656-Table134[[#This Row],[Survived]])^2</f>
        <v>1.8632249999999996E-2</v>
      </c>
    </row>
    <row r="657" spans="1:34" x14ac:dyDescent="0.3">
      <c r="A657" s="4">
        <v>0</v>
      </c>
      <c r="B657" s="4" t="s">
        <v>18</v>
      </c>
      <c r="C657" s="4">
        <v>3</v>
      </c>
      <c r="D657" s="4" t="s">
        <v>19</v>
      </c>
      <c r="E657" s="4">
        <v>43</v>
      </c>
      <c r="F657" s="4">
        <v>6.45</v>
      </c>
      <c r="G657" s="4">
        <v>0</v>
      </c>
      <c r="H657" s="4">
        <v>0</v>
      </c>
      <c r="I657" s="4">
        <v>0.54</v>
      </c>
      <c r="J657" s="4">
        <v>0.87</v>
      </c>
      <c r="K657" s="4">
        <v>0</v>
      </c>
      <c r="L657" s="4">
        <v>0</v>
      </c>
      <c r="M657" s="4">
        <v>1</v>
      </c>
      <c r="N657" s="4">
        <v>0</v>
      </c>
      <c r="O657" s="4">
        <v>1</v>
      </c>
      <c r="P657" s="4">
        <v>1</v>
      </c>
      <c r="AC657" s="4">
        <v>-0.6319999999999999</v>
      </c>
      <c r="AD657" s="4">
        <v>4.9800000000000046E-2</v>
      </c>
      <c r="AE657" s="4">
        <f t="shared" si="20"/>
        <v>0</v>
      </c>
      <c r="AF657" s="4">
        <f t="shared" si="20"/>
        <v>4.9800000000000046E-2</v>
      </c>
      <c r="AG657" s="4">
        <f t="shared" si="21"/>
        <v>4.9800000000000046E-2</v>
      </c>
      <c r="AH657" s="4">
        <f>(AG657-Table134[[#This Row],[Survived]])^2</f>
        <v>2.4800400000000045E-3</v>
      </c>
    </row>
    <row r="658" spans="1:34" x14ac:dyDescent="0.3">
      <c r="A658" s="4">
        <v>0</v>
      </c>
      <c r="B658" s="4" t="s">
        <v>18</v>
      </c>
      <c r="C658" s="4">
        <v>3</v>
      </c>
      <c r="D658" s="4" t="s">
        <v>19</v>
      </c>
      <c r="E658" s="4">
        <v>10</v>
      </c>
      <c r="F658" s="4">
        <v>27.9</v>
      </c>
      <c r="G658" s="4">
        <v>3</v>
      </c>
      <c r="H658" s="4">
        <v>2</v>
      </c>
      <c r="I658" s="4">
        <v>0.12</v>
      </c>
      <c r="J658" s="4">
        <v>1.46</v>
      </c>
      <c r="K658" s="4">
        <v>0</v>
      </c>
      <c r="L658" s="4">
        <v>0</v>
      </c>
      <c r="M658" s="4">
        <v>1</v>
      </c>
      <c r="N658" s="4">
        <v>0</v>
      </c>
      <c r="O658" s="4">
        <v>1</v>
      </c>
      <c r="P658" s="4">
        <v>1</v>
      </c>
      <c r="AC658" s="4">
        <v>0.15399999999999994</v>
      </c>
      <c r="AD658" s="4">
        <v>5.8399999999999987E-2</v>
      </c>
      <c r="AE658" s="4">
        <f t="shared" si="20"/>
        <v>0.15399999999999994</v>
      </c>
      <c r="AF658" s="4">
        <f t="shared" si="20"/>
        <v>5.8399999999999987E-2</v>
      </c>
      <c r="AG658" s="4">
        <f t="shared" si="21"/>
        <v>0.21239999999999992</v>
      </c>
      <c r="AH658" s="4">
        <f>(AG658-Table134[[#This Row],[Survived]])^2</f>
        <v>4.5113759999999968E-2</v>
      </c>
    </row>
    <row r="659" spans="1:34" x14ac:dyDescent="0.3">
      <c r="A659" s="4">
        <v>1</v>
      </c>
      <c r="B659" s="4" t="s">
        <v>18</v>
      </c>
      <c r="C659" s="4">
        <v>1</v>
      </c>
      <c r="D659" s="4" t="s">
        <v>21</v>
      </c>
      <c r="E659" s="4">
        <v>52</v>
      </c>
      <c r="F659" s="4">
        <v>93.5</v>
      </c>
      <c r="G659" s="4">
        <v>1</v>
      </c>
      <c r="H659" s="4">
        <v>1</v>
      </c>
      <c r="I659" s="4">
        <v>0.65</v>
      </c>
      <c r="J659" s="4">
        <v>1.98</v>
      </c>
      <c r="K659" s="4">
        <v>1</v>
      </c>
      <c r="L659" s="4">
        <v>0</v>
      </c>
      <c r="M659" s="4">
        <v>1</v>
      </c>
      <c r="N659" s="4">
        <v>0</v>
      </c>
      <c r="O659" s="4">
        <v>0</v>
      </c>
      <c r="P659" s="4">
        <v>1</v>
      </c>
      <c r="AC659" s="4">
        <v>1.5500000000000107E-2</v>
      </c>
      <c r="AD659" s="4">
        <v>0.45069999999999993</v>
      </c>
      <c r="AE659" s="4">
        <f t="shared" si="20"/>
        <v>1.5500000000000107E-2</v>
      </c>
      <c r="AF659" s="4">
        <f t="shared" si="20"/>
        <v>0.45069999999999993</v>
      </c>
      <c r="AG659" s="4">
        <f t="shared" si="21"/>
        <v>0.46620000000000006</v>
      </c>
      <c r="AH659" s="4">
        <f>(AG659-Table134[[#This Row],[Survived]])^2</f>
        <v>0.28494243999999996</v>
      </c>
    </row>
    <row r="660" spans="1:34" x14ac:dyDescent="0.3">
      <c r="A660" s="4">
        <v>1</v>
      </c>
      <c r="B660" s="4" t="s">
        <v>18</v>
      </c>
      <c r="C660" s="4">
        <v>3</v>
      </c>
      <c r="D660" s="4" t="s">
        <v>19</v>
      </c>
      <c r="E660" s="4">
        <v>27</v>
      </c>
      <c r="F660" s="4">
        <v>8.6624999999999996</v>
      </c>
      <c r="G660" s="4">
        <v>0</v>
      </c>
      <c r="H660" s="4">
        <v>0</v>
      </c>
      <c r="I660" s="4">
        <v>0.34</v>
      </c>
      <c r="J660" s="4">
        <v>0.99</v>
      </c>
      <c r="K660" s="4">
        <v>0</v>
      </c>
      <c r="L660" s="4">
        <v>0</v>
      </c>
      <c r="M660" s="4">
        <v>1</v>
      </c>
      <c r="N660" s="4">
        <v>0</v>
      </c>
      <c r="O660" s="4">
        <v>1</v>
      </c>
      <c r="P660" s="4">
        <v>1</v>
      </c>
      <c r="AC660" s="4">
        <v>-0.64999999999999991</v>
      </c>
      <c r="AD660" s="4">
        <v>-3.9400000000000011E-2</v>
      </c>
      <c r="AE660" s="4">
        <f t="shared" si="20"/>
        <v>0</v>
      </c>
      <c r="AF660" s="4">
        <f t="shared" si="20"/>
        <v>0</v>
      </c>
      <c r="AG660" s="4">
        <f t="shared" si="21"/>
        <v>0</v>
      </c>
      <c r="AH660" s="4">
        <f>(AG660-Table134[[#This Row],[Survived]])^2</f>
        <v>1</v>
      </c>
    </row>
    <row r="661" spans="1:34" x14ac:dyDescent="0.3">
      <c r="A661" s="4">
        <v>0</v>
      </c>
      <c r="B661" s="4" t="s">
        <v>18</v>
      </c>
      <c r="C661" s="4">
        <v>1</v>
      </c>
      <c r="D661" s="4" t="s">
        <v>19</v>
      </c>
      <c r="E661" s="4">
        <v>38</v>
      </c>
      <c r="F661" s="4">
        <v>0</v>
      </c>
      <c r="G661" s="4">
        <v>0</v>
      </c>
      <c r="H661" s="4">
        <v>0</v>
      </c>
      <c r="I661" s="4">
        <v>0.47</v>
      </c>
      <c r="J661" s="4">
        <v>0</v>
      </c>
      <c r="K661" s="4">
        <v>1</v>
      </c>
      <c r="L661" s="4">
        <v>0</v>
      </c>
      <c r="M661" s="4">
        <v>1</v>
      </c>
      <c r="N661" s="4">
        <v>0</v>
      </c>
      <c r="O661" s="4">
        <v>1</v>
      </c>
      <c r="P661" s="4">
        <v>1</v>
      </c>
      <c r="AC661" s="4">
        <v>-0.76950000000000007</v>
      </c>
      <c r="AD661" s="4">
        <v>0.39449999999999996</v>
      </c>
      <c r="AE661" s="4">
        <f t="shared" si="20"/>
        <v>0</v>
      </c>
      <c r="AF661" s="4">
        <f t="shared" si="20"/>
        <v>0.39449999999999996</v>
      </c>
      <c r="AG661" s="4">
        <f t="shared" si="21"/>
        <v>0.39449999999999996</v>
      </c>
      <c r="AH661" s="4">
        <f>(AG661-Table134[[#This Row],[Survived]])^2</f>
        <v>0.15563024999999997</v>
      </c>
    </row>
    <row r="662" spans="1:34" x14ac:dyDescent="0.3">
      <c r="A662" s="4">
        <v>1</v>
      </c>
      <c r="B662" s="4" t="s">
        <v>18</v>
      </c>
      <c r="C662" s="4">
        <v>3</v>
      </c>
      <c r="D662" s="4" t="s">
        <v>21</v>
      </c>
      <c r="E662" s="4">
        <v>27</v>
      </c>
      <c r="F662" s="4">
        <v>12.475</v>
      </c>
      <c r="G662" s="4">
        <v>0</v>
      </c>
      <c r="H662" s="4">
        <v>1</v>
      </c>
      <c r="I662" s="4">
        <v>0.34</v>
      </c>
      <c r="J662" s="4">
        <v>1.1299999999999999</v>
      </c>
      <c r="K662" s="4">
        <v>0</v>
      </c>
      <c r="L662" s="4">
        <v>0</v>
      </c>
      <c r="M662" s="4">
        <v>1</v>
      </c>
      <c r="N662" s="4">
        <v>0</v>
      </c>
      <c r="O662" s="4">
        <v>0</v>
      </c>
      <c r="P662" s="4">
        <v>1</v>
      </c>
      <c r="AC662" s="4">
        <v>-0.38600000000000001</v>
      </c>
      <c r="AD662" s="4">
        <v>0.25820000000000004</v>
      </c>
      <c r="AE662" s="4">
        <f t="shared" si="20"/>
        <v>0</v>
      </c>
      <c r="AF662" s="4">
        <f t="shared" si="20"/>
        <v>0.25820000000000004</v>
      </c>
      <c r="AG662" s="4">
        <f t="shared" si="21"/>
        <v>0.25820000000000004</v>
      </c>
      <c r="AH662" s="4">
        <f>(AG662-Table134[[#This Row],[Survived]])^2</f>
        <v>0.55026724000000005</v>
      </c>
    </row>
    <row r="663" spans="1:34" x14ac:dyDescent="0.3">
      <c r="A663" s="4">
        <v>0</v>
      </c>
      <c r="B663" s="4" t="s">
        <v>18</v>
      </c>
      <c r="C663" s="4">
        <v>3</v>
      </c>
      <c r="D663" s="4" t="s">
        <v>19</v>
      </c>
      <c r="E663" s="4">
        <v>2</v>
      </c>
      <c r="F663" s="4">
        <v>39.6875</v>
      </c>
      <c r="G663" s="4">
        <v>4</v>
      </c>
      <c r="H663" s="4">
        <v>1</v>
      </c>
      <c r="I663" s="4">
        <v>0.03</v>
      </c>
      <c r="J663" s="4">
        <v>1.61</v>
      </c>
      <c r="K663" s="4">
        <v>0</v>
      </c>
      <c r="L663" s="4">
        <v>0</v>
      </c>
      <c r="M663" s="4">
        <v>1</v>
      </c>
      <c r="N663" s="4">
        <v>0</v>
      </c>
      <c r="O663" s="4">
        <v>1</v>
      </c>
      <c r="P663" s="4">
        <v>1</v>
      </c>
      <c r="AC663" s="4">
        <v>0.53549999999999986</v>
      </c>
      <c r="AD663" s="4">
        <v>-0.14710000000000001</v>
      </c>
      <c r="AE663" s="4">
        <f t="shared" si="20"/>
        <v>0.53549999999999986</v>
      </c>
      <c r="AF663" s="4">
        <f t="shared" si="20"/>
        <v>0</v>
      </c>
      <c r="AG663" s="4">
        <f t="shared" si="21"/>
        <v>0.53549999999999986</v>
      </c>
      <c r="AH663" s="4">
        <f>(AG663-Table134[[#This Row],[Survived]])^2</f>
        <v>0.28676024999999983</v>
      </c>
    </row>
    <row r="664" spans="1:34" x14ac:dyDescent="0.3">
      <c r="A664" s="4">
        <v>1</v>
      </c>
      <c r="B664" s="4" t="s">
        <v>20</v>
      </c>
      <c r="C664" s="4">
        <v>2</v>
      </c>
      <c r="D664" s="4" t="s">
        <v>19</v>
      </c>
      <c r="E664" s="4">
        <v>1</v>
      </c>
      <c r="F664" s="4">
        <v>37.004199999999997</v>
      </c>
      <c r="G664" s="4">
        <v>0</v>
      </c>
      <c r="H664" s="4">
        <v>2</v>
      </c>
      <c r="I664" s="4">
        <v>0.01</v>
      </c>
      <c r="J664" s="4">
        <v>1.58</v>
      </c>
      <c r="K664" s="4">
        <v>0</v>
      </c>
      <c r="L664" s="4">
        <v>1</v>
      </c>
      <c r="M664" s="4">
        <v>0</v>
      </c>
      <c r="N664" s="4">
        <v>1</v>
      </c>
      <c r="O664" s="4">
        <v>1</v>
      </c>
      <c r="P664" s="4">
        <v>1</v>
      </c>
      <c r="AC664" s="4">
        <v>-0.30049999999999999</v>
      </c>
      <c r="AD664" s="4">
        <v>-0.71930000000000005</v>
      </c>
      <c r="AE664" s="4">
        <f t="shared" si="20"/>
        <v>0</v>
      </c>
      <c r="AF664" s="4">
        <f t="shared" si="20"/>
        <v>0</v>
      </c>
      <c r="AG664" s="4">
        <f t="shared" si="21"/>
        <v>0</v>
      </c>
      <c r="AH664" s="4">
        <f>(AG664-Table134[[#This Row],[Survived]])^2</f>
        <v>1</v>
      </c>
    </row>
    <row r="665" spans="1:34" x14ac:dyDescent="0.3">
      <c r="A665" s="4">
        <v>1</v>
      </c>
      <c r="B665" s="4" t="s">
        <v>20</v>
      </c>
      <c r="C665" s="4">
        <v>3</v>
      </c>
      <c r="D665" s="4" t="s">
        <v>21</v>
      </c>
      <c r="E665" s="4">
        <v>15</v>
      </c>
      <c r="F665" s="4">
        <v>14.4542</v>
      </c>
      <c r="G665" s="4">
        <v>1</v>
      </c>
      <c r="H665" s="4">
        <v>0</v>
      </c>
      <c r="I665" s="4">
        <v>0.19</v>
      </c>
      <c r="J665" s="4">
        <v>1.19</v>
      </c>
      <c r="K665" s="4">
        <v>0</v>
      </c>
      <c r="L665" s="4">
        <v>0</v>
      </c>
      <c r="M665" s="4">
        <v>0</v>
      </c>
      <c r="N665" s="4">
        <v>1</v>
      </c>
      <c r="O665" s="4">
        <v>0</v>
      </c>
      <c r="P665" s="4">
        <v>1</v>
      </c>
      <c r="AC665" s="4">
        <v>0.23750000000000002</v>
      </c>
      <c r="AD665" s="4">
        <v>-0.49389999999999995</v>
      </c>
      <c r="AE665" s="4">
        <f t="shared" si="20"/>
        <v>0.23750000000000002</v>
      </c>
      <c r="AF665" s="4">
        <f t="shared" si="20"/>
        <v>0</v>
      </c>
      <c r="AG665" s="4">
        <f t="shared" si="21"/>
        <v>0.23750000000000002</v>
      </c>
      <c r="AH665" s="4">
        <f>(AG665-Table134[[#This Row],[Survived]])^2</f>
        <v>0.5814062499999999</v>
      </c>
    </row>
    <row r="666" spans="1:34" x14ac:dyDescent="0.3">
      <c r="A666" s="4">
        <v>1</v>
      </c>
      <c r="B666" s="4" t="s">
        <v>18</v>
      </c>
      <c r="C666" s="4">
        <v>2</v>
      </c>
      <c r="D666" s="4" t="s">
        <v>19</v>
      </c>
      <c r="E666" s="4">
        <v>0.83</v>
      </c>
      <c r="F666" s="4">
        <v>18.75</v>
      </c>
      <c r="G666" s="4">
        <v>1</v>
      </c>
      <c r="H666" s="4">
        <v>1</v>
      </c>
      <c r="I666" s="4">
        <v>0.01</v>
      </c>
      <c r="J666" s="4">
        <v>1.3</v>
      </c>
      <c r="K666" s="4">
        <v>0</v>
      </c>
      <c r="L666" s="4">
        <v>1</v>
      </c>
      <c r="M666" s="4">
        <v>1</v>
      </c>
      <c r="N666" s="4">
        <v>0</v>
      </c>
      <c r="O666" s="4">
        <v>1</v>
      </c>
      <c r="P666" s="4">
        <v>1</v>
      </c>
      <c r="AC666" s="4">
        <v>-0.20849999999999999</v>
      </c>
      <c r="AD666" s="4">
        <v>-0.28449999999999998</v>
      </c>
      <c r="AE666" s="4">
        <f t="shared" si="20"/>
        <v>0</v>
      </c>
      <c r="AF666" s="4">
        <f t="shared" si="20"/>
        <v>0</v>
      </c>
      <c r="AG666" s="4">
        <f t="shared" si="21"/>
        <v>0</v>
      </c>
      <c r="AH666" s="4">
        <f>(AG666-Table134[[#This Row],[Survived]])^2</f>
        <v>1</v>
      </c>
    </row>
    <row r="667" spans="1:34" x14ac:dyDescent="0.3">
      <c r="A667" s="4">
        <v>0</v>
      </c>
      <c r="B667" s="4" t="s">
        <v>18</v>
      </c>
      <c r="C667" s="4">
        <v>3</v>
      </c>
      <c r="D667" s="4" t="s">
        <v>19</v>
      </c>
      <c r="E667" s="4">
        <v>23</v>
      </c>
      <c r="F667" s="4">
        <v>7.8541999999999996</v>
      </c>
      <c r="G667" s="4">
        <v>0</v>
      </c>
      <c r="H667" s="4">
        <v>0</v>
      </c>
      <c r="I667" s="4">
        <v>0.28999999999999998</v>
      </c>
      <c r="J667" s="4">
        <v>0.95</v>
      </c>
      <c r="K667" s="4">
        <v>0</v>
      </c>
      <c r="L667" s="4">
        <v>0</v>
      </c>
      <c r="M667" s="4">
        <v>1</v>
      </c>
      <c r="N667" s="4">
        <v>0</v>
      </c>
      <c r="O667" s="4">
        <v>1</v>
      </c>
      <c r="P667" s="4">
        <v>1</v>
      </c>
      <c r="AC667" s="4">
        <v>-0.66149999999999998</v>
      </c>
      <c r="AD667" s="4">
        <v>-5.050000000000001E-2</v>
      </c>
      <c r="AE667" s="4">
        <f t="shared" si="20"/>
        <v>0</v>
      </c>
      <c r="AF667" s="4">
        <f t="shared" si="20"/>
        <v>0</v>
      </c>
      <c r="AG667" s="4">
        <f t="shared" si="21"/>
        <v>0</v>
      </c>
      <c r="AH667" s="4">
        <f>(AG667-Table134[[#This Row],[Survived]])^2</f>
        <v>0</v>
      </c>
    </row>
    <row r="668" spans="1:34" x14ac:dyDescent="0.3">
      <c r="A668" s="4">
        <v>0</v>
      </c>
      <c r="B668" s="4" t="s">
        <v>18</v>
      </c>
      <c r="C668" s="4">
        <v>3</v>
      </c>
      <c r="D668" s="4" t="s">
        <v>19</v>
      </c>
      <c r="E668" s="4">
        <v>18</v>
      </c>
      <c r="F668" s="4">
        <v>8.3000000000000007</v>
      </c>
      <c r="G668" s="4">
        <v>0</v>
      </c>
      <c r="H668" s="4">
        <v>0</v>
      </c>
      <c r="I668" s="4">
        <v>0.23</v>
      </c>
      <c r="J668" s="4">
        <v>0.97</v>
      </c>
      <c r="K668" s="4">
        <v>0</v>
      </c>
      <c r="L668" s="4">
        <v>0</v>
      </c>
      <c r="M668" s="4">
        <v>1</v>
      </c>
      <c r="N668" s="4">
        <v>0</v>
      </c>
      <c r="O668" s="4">
        <v>1</v>
      </c>
      <c r="P668" s="4">
        <v>1</v>
      </c>
      <c r="AC668" s="4">
        <v>-0.66849999999999998</v>
      </c>
      <c r="AD668" s="4">
        <v>-7.4700000000000016E-2</v>
      </c>
      <c r="AE668" s="4">
        <f t="shared" si="20"/>
        <v>0</v>
      </c>
      <c r="AF668" s="4">
        <f t="shared" si="20"/>
        <v>0</v>
      </c>
      <c r="AG668" s="4">
        <f t="shared" si="21"/>
        <v>0</v>
      </c>
      <c r="AH668" s="4">
        <f>(AG668-Table134[[#This Row],[Survived]])^2</f>
        <v>0</v>
      </c>
    </row>
    <row r="669" spans="1:34" x14ac:dyDescent="0.3">
      <c r="A669" s="4">
        <v>1</v>
      </c>
      <c r="B669" s="4" t="s">
        <v>20</v>
      </c>
      <c r="C669" s="4">
        <v>1</v>
      </c>
      <c r="D669" s="4" t="s">
        <v>21</v>
      </c>
      <c r="E669" s="4">
        <v>39</v>
      </c>
      <c r="F669" s="4">
        <v>83.158299999999997</v>
      </c>
      <c r="G669" s="4">
        <v>1</v>
      </c>
      <c r="H669" s="4">
        <v>1</v>
      </c>
      <c r="I669" s="4">
        <v>0.49</v>
      </c>
      <c r="J669" s="4">
        <v>1.93</v>
      </c>
      <c r="K669" s="4">
        <v>1</v>
      </c>
      <c r="L669" s="4">
        <v>0</v>
      </c>
      <c r="M669" s="4">
        <v>0</v>
      </c>
      <c r="N669" s="4">
        <v>1</v>
      </c>
      <c r="O669" s="4">
        <v>0</v>
      </c>
      <c r="P669" s="4">
        <v>1</v>
      </c>
      <c r="AC669" s="4">
        <v>0.24649999999999997</v>
      </c>
      <c r="AD669" s="4">
        <v>-0.13730000000000003</v>
      </c>
      <c r="AE669" s="4">
        <f t="shared" si="20"/>
        <v>0.24649999999999997</v>
      </c>
      <c r="AF669" s="4">
        <f t="shared" si="20"/>
        <v>0</v>
      </c>
      <c r="AG669" s="4">
        <f t="shared" si="21"/>
        <v>0.24649999999999997</v>
      </c>
      <c r="AH669" s="4">
        <f>(AG669-Table134[[#This Row],[Survived]])^2</f>
        <v>0.56776225000000013</v>
      </c>
    </row>
    <row r="670" spans="1:34" x14ac:dyDescent="0.3">
      <c r="A670" s="4">
        <v>0</v>
      </c>
      <c r="B670" s="4" t="s">
        <v>18</v>
      </c>
      <c r="C670" s="4">
        <v>3</v>
      </c>
      <c r="D670" s="4" t="s">
        <v>19</v>
      </c>
      <c r="E670" s="4">
        <v>21</v>
      </c>
      <c r="F670" s="4">
        <v>8.6624999999999996</v>
      </c>
      <c r="G670" s="4">
        <v>0</v>
      </c>
      <c r="H670" s="4">
        <v>0</v>
      </c>
      <c r="I670" s="4">
        <v>0.26</v>
      </c>
      <c r="J670" s="4">
        <v>0.99</v>
      </c>
      <c r="K670" s="4">
        <v>0</v>
      </c>
      <c r="L670" s="4">
        <v>0</v>
      </c>
      <c r="M670" s="4">
        <v>1</v>
      </c>
      <c r="N670" s="4">
        <v>0</v>
      </c>
      <c r="O670" s="4">
        <v>1</v>
      </c>
      <c r="P670" s="4">
        <v>1</v>
      </c>
      <c r="AC670" s="4">
        <v>-0.66199999999999992</v>
      </c>
      <c r="AD670" s="4">
        <v>-6.7400000000000015E-2</v>
      </c>
      <c r="AE670" s="4">
        <f t="shared" si="20"/>
        <v>0</v>
      </c>
      <c r="AF670" s="4">
        <f t="shared" si="20"/>
        <v>0</v>
      </c>
      <c r="AG670" s="4">
        <f t="shared" si="21"/>
        <v>0</v>
      </c>
      <c r="AH670" s="4">
        <f>(AG670-Table134[[#This Row],[Survived]])^2</f>
        <v>0</v>
      </c>
    </row>
    <row r="671" spans="1:34" x14ac:dyDescent="0.3">
      <c r="A671" s="4">
        <v>1</v>
      </c>
      <c r="B671" s="4" t="s">
        <v>18</v>
      </c>
      <c r="C671" s="4">
        <v>3</v>
      </c>
      <c r="D671" s="4" t="s">
        <v>19</v>
      </c>
      <c r="E671" s="4">
        <v>32</v>
      </c>
      <c r="F671" s="4">
        <v>56.495800000000003</v>
      </c>
      <c r="G671" s="4">
        <v>0</v>
      </c>
      <c r="H671" s="4">
        <v>0</v>
      </c>
      <c r="I671" s="4">
        <v>0.4</v>
      </c>
      <c r="J671" s="4">
        <v>1.76</v>
      </c>
      <c r="K671" s="4">
        <v>0</v>
      </c>
      <c r="L671" s="4">
        <v>0</v>
      </c>
      <c r="M671" s="4">
        <v>1</v>
      </c>
      <c r="N671" s="4">
        <v>0</v>
      </c>
      <c r="O671" s="4">
        <v>1</v>
      </c>
      <c r="P671" s="4">
        <v>1</v>
      </c>
      <c r="AC671" s="4">
        <v>-0.56400000000000006</v>
      </c>
      <c r="AD671" s="4">
        <v>-0.14160000000000003</v>
      </c>
      <c r="AE671" s="4">
        <f t="shared" si="20"/>
        <v>0</v>
      </c>
      <c r="AF671" s="4">
        <f t="shared" si="20"/>
        <v>0</v>
      </c>
      <c r="AG671" s="4">
        <f t="shared" si="21"/>
        <v>0</v>
      </c>
      <c r="AH671" s="4">
        <f>(AG671-Table134[[#This Row],[Survived]])^2</f>
        <v>1</v>
      </c>
    </row>
    <row r="672" spans="1:34" x14ac:dyDescent="0.3">
      <c r="A672" s="4">
        <v>0</v>
      </c>
      <c r="B672" s="4" t="s">
        <v>18</v>
      </c>
      <c r="C672" s="4">
        <v>3</v>
      </c>
      <c r="D672" s="4" t="s">
        <v>19</v>
      </c>
      <c r="E672" s="4">
        <v>20</v>
      </c>
      <c r="F672" s="4">
        <v>7.9249999999999998</v>
      </c>
      <c r="G672" s="4">
        <v>0</v>
      </c>
      <c r="H672" s="4">
        <v>0</v>
      </c>
      <c r="I672" s="4">
        <v>0.25</v>
      </c>
      <c r="J672" s="4">
        <v>0.95</v>
      </c>
      <c r="K672" s="4">
        <v>0</v>
      </c>
      <c r="L672" s="4">
        <v>0</v>
      </c>
      <c r="M672" s="4">
        <v>1</v>
      </c>
      <c r="N672" s="4">
        <v>0</v>
      </c>
      <c r="O672" s="4">
        <v>1</v>
      </c>
      <c r="P672" s="4">
        <v>1</v>
      </c>
      <c r="AC672" s="4">
        <v>-0.66749999999999998</v>
      </c>
      <c r="AD672" s="4">
        <v>-6.4500000000000002E-2</v>
      </c>
      <c r="AE672" s="4">
        <f t="shared" si="20"/>
        <v>0</v>
      </c>
      <c r="AF672" s="4">
        <f t="shared" si="20"/>
        <v>0</v>
      </c>
      <c r="AG672" s="4">
        <f t="shared" si="21"/>
        <v>0</v>
      </c>
      <c r="AH672" s="4">
        <f>(AG672-Table134[[#This Row],[Survived]])^2</f>
        <v>0</v>
      </c>
    </row>
    <row r="673" spans="1:34" x14ac:dyDescent="0.3">
      <c r="A673" s="4">
        <v>0</v>
      </c>
      <c r="B673" s="4" t="s">
        <v>18</v>
      </c>
      <c r="C673" s="4">
        <v>2</v>
      </c>
      <c r="D673" s="4" t="s">
        <v>19</v>
      </c>
      <c r="E673" s="4">
        <v>16</v>
      </c>
      <c r="F673" s="4">
        <v>10.5</v>
      </c>
      <c r="G673" s="4">
        <v>0</v>
      </c>
      <c r="H673" s="4">
        <v>0</v>
      </c>
      <c r="I673" s="4">
        <v>0.2</v>
      </c>
      <c r="J673" s="4">
        <v>1.06</v>
      </c>
      <c r="K673" s="4">
        <v>0</v>
      </c>
      <c r="L673" s="4">
        <v>1</v>
      </c>
      <c r="M673" s="4">
        <v>1</v>
      </c>
      <c r="N673" s="4">
        <v>0</v>
      </c>
      <c r="O673" s="4">
        <v>1</v>
      </c>
      <c r="P673" s="4">
        <v>1</v>
      </c>
      <c r="AC673" s="4">
        <v>-0.44400000000000001</v>
      </c>
      <c r="AD673" s="4">
        <v>-0.30959999999999993</v>
      </c>
      <c r="AE673" s="4">
        <f t="shared" si="20"/>
        <v>0</v>
      </c>
      <c r="AF673" s="4">
        <f t="shared" si="20"/>
        <v>0</v>
      </c>
      <c r="AG673" s="4">
        <f t="shared" si="21"/>
        <v>0</v>
      </c>
      <c r="AH673" s="4">
        <f>(AG673-Table134[[#This Row],[Survived]])^2</f>
        <v>0</v>
      </c>
    </row>
    <row r="674" spans="1:34" x14ac:dyDescent="0.3">
      <c r="A674" s="4">
        <v>1</v>
      </c>
      <c r="B674" s="4" t="s">
        <v>20</v>
      </c>
      <c r="C674" s="4">
        <v>1</v>
      </c>
      <c r="D674" s="4" t="s">
        <v>21</v>
      </c>
      <c r="E674" s="4">
        <v>30</v>
      </c>
      <c r="F674" s="4">
        <v>31</v>
      </c>
      <c r="G674" s="4">
        <v>0</v>
      </c>
      <c r="H674" s="4">
        <v>0</v>
      </c>
      <c r="I674" s="4">
        <v>0.38</v>
      </c>
      <c r="J674" s="4">
        <v>1.51</v>
      </c>
      <c r="K674" s="4">
        <v>1</v>
      </c>
      <c r="L674" s="4">
        <v>0</v>
      </c>
      <c r="M674" s="4">
        <v>0</v>
      </c>
      <c r="N674" s="4">
        <v>1</v>
      </c>
      <c r="O674" s="4">
        <v>0</v>
      </c>
      <c r="P674" s="4">
        <v>1</v>
      </c>
      <c r="AC674" s="4">
        <v>-5.1999999999999977E-2</v>
      </c>
      <c r="AD674" s="4">
        <v>-0.23860000000000003</v>
      </c>
      <c r="AE674" s="4">
        <f t="shared" si="20"/>
        <v>0</v>
      </c>
      <c r="AF674" s="4">
        <f t="shared" si="20"/>
        <v>0</v>
      </c>
      <c r="AG674" s="4">
        <f t="shared" si="21"/>
        <v>0</v>
      </c>
      <c r="AH674" s="4">
        <f>(AG674-Table134[[#This Row],[Survived]])^2</f>
        <v>1</v>
      </c>
    </row>
    <row r="675" spans="1:34" x14ac:dyDescent="0.3">
      <c r="A675" s="4">
        <v>0</v>
      </c>
      <c r="B675" s="4" t="s">
        <v>20</v>
      </c>
      <c r="C675" s="4">
        <v>3</v>
      </c>
      <c r="D675" s="4" t="s">
        <v>19</v>
      </c>
      <c r="E675" s="4">
        <v>34.5</v>
      </c>
      <c r="F675" s="4">
        <v>6.4375</v>
      </c>
      <c r="G675" s="4">
        <v>0</v>
      </c>
      <c r="H675" s="4">
        <v>0</v>
      </c>
      <c r="I675" s="4">
        <v>0.43</v>
      </c>
      <c r="J675" s="4">
        <v>0.87</v>
      </c>
      <c r="K675" s="4">
        <v>0</v>
      </c>
      <c r="L675" s="4">
        <v>0</v>
      </c>
      <c r="M675" s="4">
        <v>0</v>
      </c>
      <c r="N675" s="4">
        <v>1</v>
      </c>
      <c r="O675" s="4">
        <v>1</v>
      </c>
      <c r="P675" s="4">
        <v>1</v>
      </c>
      <c r="AC675" s="4">
        <v>-0.38849999999999996</v>
      </c>
      <c r="AD675" s="4">
        <v>-0.52869999999999995</v>
      </c>
      <c r="AE675" s="4">
        <f t="shared" si="20"/>
        <v>0</v>
      </c>
      <c r="AF675" s="4">
        <f t="shared" si="20"/>
        <v>0</v>
      </c>
      <c r="AG675" s="4">
        <f t="shared" si="21"/>
        <v>0</v>
      </c>
      <c r="AH675" s="4">
        <f>(AG675-Table134[[#This Row],[Survived]])^2</f>
        <v>0</v>
      </c>
    </row>
    <row r="676" spans="1:34" x14ac:dyDescent="0.3">
      <c r="A676" s="4">
        <v>0</v>
      </c>
      <c r="B676" s="4" t="s">
        <v>18</v>
      </c>
      <c r="C676" s="4">
        <v>3</v>
      </c>
      <c r="D676" s="4" t="s">
        <v>19</v>
      </c>
      <c r="E676" s="4">
        <v>17</v>
      </c>
      <c r="F676" s="4">
        <v>8.6624999999999996</v>
      </c>
      <c r="G676" s="4">
        <v>0</v>
      </c>
      <c r="H676" s="4">
        <v>0</v>
      </c>
      <c r="I676" s="4">
        <v>0.21</v>
      </c>
      <c r="J676" s="4">
        <v>0.99</v>
      </c>
      <c r="K676" s="4">
        <v>0</v>
      </c>
      <c r="L676" s="4">
        <v>0</v>
      </c>
      <c r="M676" s="4">
        <v>1</v>
      </c>
      <c r="N676" s="4">
        <v>0</v>
      </c>
      <c r="O676" s="4">
        <v>1</v>
      </c>
      <c r="P676" s="4">
        <v>1</v>
      </c>
      <c r="AC676" s="4">
        <v>-0.66949999999999998</v>
      </c>
      <c r="AD676" s="4">
        <v>-8.4900000000000003E-2</v>
      </c>
      <c r="AE676" s="4">
        <f t="shared" si="20"/>
        <v>0</v>
      </c>
      <c r="AF676" s="4">
        <f t="shared" si="20"/>
        <v>0</v>
      </c>
      <c r="AG676" s="4">
        <f t="shared" si="21"/>
        <v>0</v>
      </c>
      <c r="AH676" s="4">
        <f>(AG676-Table134[[#This Row],[Survived]])^2</f>
        <v>0</v>
      </c>
    </row>
    <row r="677" spans="1:34" x14ac:dyDescent="0.3">
      <c r="A677" s="4">
        <v>0</v>
      </c>
      <c r="B677" s="4" t="s">
        <v>18</v>
      </c>
      <c r="C677" s="4">
        <v>3</v>
      </c>
      <c r="D677" s="4" t="s">
        <v>19</v>
      </c>
      <c r="E677" s="4">
        <v>42</v>
      </c>
      <c r="F677" s="4">
        <v>7.55</v>
      </c>
      <c r="G677" s="4">
        <v>0</v>
      </c>
      <c r="H677" s="4">
        <v>0</v>
      </c>
      <c r="I677" s="4">
        <v>0.53</v>
      </c>
      <c r="J677" s="4">
        <v>0.93</v>
      </c>
      <c r="K677" s="4">
        <v>0</v>
      </c>
      <c r="L677" s="4">
        <v>0</v>
      </c>
      <c r="M677" s="4">
        <v>1</v>
      </c>
      <c r="N677" s="4">
        <v>0</v>
      </c>
      <c r="O677" s="4">
        <v>1</v>
      </c>
      <c r="P677" s="4">
        <v>1</v>
      </c>
      <c r="AC677" s="4">
        <v>-0.62749999999999995</v>
      </c>
      <c r="AD677" s="4">
        <v>3.669999999999999E-2</v>
      </c>
      <c r="AE677" s="4">
        <f t="shared" si="20"/>
        <v>0</v>
      </c>
      <c r="AF677" s="4">
        <f t="shared" si="20"/>
        <v>3.669999999999999E-2</v>
      </c>
      <c r="AG677" s="4">
        <f t="shared" si="21"/>
        <v>3.669999999999999E-2</v>
      </c>
      <c r="AH677" s="4">
        <f>(AG677-Table134[[#This Row],[Survived]])^2</f>
        <v>1.3468899999999992E-3</v>
      </c>
    </row>
    <row r="678" spans="1:34" x14ac:dyDescent="0.3">
      <c r="A678" s="4">
        <v>0</v>
      </c>
      <c r="B678" s="4" t="s">
        <v>20</v>
      </c>
      <c r="C678" s="4">
        <v>3</v>
      </c>
      <c r="D678" s="4" t="s">
        <v>19</v>
      </c>
      <c r="E678" s="4">
        <v>35</v>
      </c>
      <c r="F678" s="4">
        <v>7.8958000000000004</v>
      </c>
      <c r="G678" s="4">
        <v>0</v>
      </c>
      <c r="H678" s="4">
        <v>0</v>
      </c>
      <c r="I678" s="4">
        <v>0.44</v>
      </c>
      <c r="J678" s="4">
        <v>0.95</v>
      </c>
      <c r="K678" s="4">
        <v>0</v>
      </c>
      <c r="L678" s="4">
        <v>0</v>
      </c>
      <c r="M678" s="4">
        <v>0</v>
      </c>
      <c r="N678" s="4">
        <v>1</v>
      </c>
      <c r="O678" s="4">
        <v>1</v>
      </c>
      <c r="P678" s="4">
        <v>1</v>
      </c>
      <c r="AC678" s="4">
        <v>-0.379</v>
      </c>
      <c r="AD678" s="4">
        <v>-0.53800000000000003</v>
      </c>
      <c r="AE678" s="4">
        <f t="shared" si="20"/>
        <v>0</v>
      </c>
      <c r="AF678" s="4">
        <f t="shared" si="20"/>
        <v>0</v>
      </c>
      <c r="AG678" s="4">
        <f t="shared" si="21"/>
        <v>0</v>
      </c>
      <c r="AH678" s="4">
        <f>(AG678-Table134[[#This Row],[Survived]])^2</f>
        <v>0</v>
      </c>
    </row>
    <row r="679" spans="1:34" x14ac:dyDescent="0.3">
      <c r="A679" s="4">
        <v>0</v>
      </c>
      <c r="B679" s="4" t="s">
        <v>18</v>
      </c>
      <c r="C679" s="4">
        <v>2</v>
      </c>
      <c r="D679" s="4" t="s">
        <v>19</v>
      </c>
      <c r="E679" s="4">
        <v>28</v>
      </c>
      <c r="F679" s="4">
        <v>33</v>
      </c>
      <c r="G679" s="4">
        <v>0</v>
      </c>
      <c r="H679" s="4">
        <v>1</v>
      </c>
      <c r="I679" s="4">
        <v>0.35</v>
      </c>
      <c r="J679" s="4">
        <v>1.53</v>
      </c>
      <c r="K679" s="4">
        <v>0</v>
      </c>
      <c r="L679" s="4">
        <v>1</v>
      </c>
      <c r="M679" s="4">
        <v>1</v>
      </c>
      <c r="N679" s="4">
        <v>0</v>
      </c>
      <c r="O679" s="4">
        <v>1</v>
      </c>
      <c r="P679" s="4">
        <v>1</v>
      </c>
      <c r="AC679" s="4">
        <v>-0.44449999999999995</v>
      </c>
      <c r="AD679" s="4">
        <v>-0.1923</v>
      </c>
      <c r="AE679" s="4">
        <f t="shared" si="20"/>
        <v>0</v>
      </c>
      <c r="AF679" s="4">
        <f t="shared" si="20"/>
        <v>0</v>
      </c>
      <c r="AG679" s="4">
        <f t="shared" si="21"/>
        <v>0</v>
      </c>
      <c r="AH679" s="4">
        <f>(AG679-Table134[[#This Row],[Survived]])^2</f>
        <v>0</v>
      </c>
    </row>
    <row r="680" spans="1:34" x14ac:dyDescent="0.3">
      <c r="A680" s="4">
        <v>0</v>
      </c>
      <c r="B680" s="4" t="s">
        <v>18</v>
      </c>
      <c r="C680" s="4">
        <v>3</v>
      </c>
      <c r="D680" s="4" t="s">
        <v>19</v>
      </c>
      <c r="E680" s="4">
        <v>4</v>
      </c>
      <c r="F680" s="4">
        <v>31.274999999999999</v>
      </c>
      <c r="G680" s="4">
        <v>4</v>
      </c>
      <c r="H680" s="4">
        <v>2</v>
      </c>
      <c r="I680" s="4">
        <v>0.05</v>
      </c>
      <c r="J680" s="4">
        <v>1.51</v>
      </c>
      <c r="K680" s="4">
        <v>0</v>
      </c>
      <c r="L680" s="4">
        <v>0</v>
      </c>
      <c r="M680" s="4">
        <v>1</v>
      </c>
      <c r="N680" s="4">
        <v>0</v>
      </c>
      <c r="O680" s="4">
        <v>1</v>
      </c>
      <c r="P680" s="4">
        <v>1</v>
      </c>
      <c r="AC680" s="4">
        <v>0.45850000000000019</v>
      </c>
      <c r="AD680" s="4">
        <v>1.5900000000000004E-2</v>
      </c>
      <c r="AE680" s="4">
        <f t="shared" si="20"/>
        <v>0.45850000000000019</v>
      </c>
      <c r="AF680" s="4">
        <f t="shared" si="20"/>
        <v>1.5900000000000004E-2</v>
      </c>
      <c r="AG680" s="4">
        <f t="shared" si="21"/>
        <v>0.47440000000000021</v>
      </c>
      <c r="AH680" s="4">
        <f>(AG680-Table134[[#This Row],[Survived]])^2</f>
        <v>0.2250553600000002</v>
      </c>
    </row>
    <row r="681" spans="1:34" x14ac:dyDescent="0.3">
      <c r="A681" s="4">
        <v>0</v>
      </c>
      <c r="B681" s="4" t="s">
        <v>18</v>
      </c>
      <c r="C681" s="4">
        <v>3</v>
      </c>
      <c r="D681" s="4" t="s">
        <v>19</v>
      </c>
      <c r="E681" s="4">
        <v>74</v>
      </c>
      <c r="F681" s="4">
        <v>7.7750000000000004</v>
      </c>
      <c r="G681" s="4">
        <v>0</v>
      </c>
      <c r="H681" s="4">
        <v>0</v>
      </c>
      <c r="I681" s="4">
        <v>0.93</v>
      </c>
      <c r="J681" s="4">
        <v>0.94</v>
      </c>
      <c r="K681" s="4">
        <v>0</v>
      </c>
      <c r="L681" s="4">
        <v>0</v>
      </c>
      <c r="M681" s="4">
        <v>1</v>
      </c>
      <c r="N681" s="4">
        <v>0</v>
      </c>
      <c r="O681" s="4">
        <v>1</v>
      </c>
      <c r="P681" s="4">
        <v>1</v>
      </c>
      <c r="AC681" s="4">
        <v>-0.5665</v>
      </c>
      <c r="AD681" s="4">
        <v>0.17510000000000001</v>
      </c>
      <c r="AE681" s="4">
        <f t="shared" si="20"/>
        <v>0</v>
      </c>
      <c r="AF681" s="4">
        <f t="shared" si="20"/>
        <v>0.17510000000000001</v>
      </c>
      <c r="AG681" s="4">
        <f t="shared" si="21"/>
        <v>0.17510000000000001</v>
      </c>
      <c r="AH681" s="4">
        <f>(AG681-Table134[[#This Row],[Survived]])^2</f>
        <v>3.0660010000000001E-2</v>
      </c>
    </row>
    <row r="682" spans="1:34" x14ac:dyDescent="0.3">
      <c r="A682" s="4">
        <v>0</v>
      </c>
      <c r="B682" s="4" t="s">
        <v>20</v>
      </c>
      <c r="C682" s="4">
        <v>3</v>
      </c>
      <c r="D682" s="4" t="s">
        <v>21</v>
      </c>
      <c r="E682" s="4">
        <v>9</v>
      </c>
      <c r="F682" s="4">
        <v>15.245799999999999</v>
      </c>
      <c r="G682" s="4">
        <v>1</v>
      </c>
      <c r="H682" s="4">
        <v>1</v>
      </c>
      <c r="I682" s="4">
        <v>0.11</v>
      </c>
      <c r="J682" s="4">
        <v>1.21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4">
        <v>1</v>
      </c>
      <c r="AC682" s="4">
        <v>0.1575</v>
      </c>
      <c r="AD682" s="4">
        <v>-0.38509999999999994</v>
      </c>
      <c r="AE682" s="4">
        <f t="shared" si="20"/>
        <v>0.1575</v>
      </c>
      <c r="AF682" s="4">
        <f t="shared" si="20"/>
        <v>0</v>
      </c>
      <c r="AG682" s="4">
        <f t="shared" si="21"/>
        <v>0.1575</v>
      </c>
      <c r="AH682" s="4">
        <f>(AG682-Table134[[#This Row],[Survived]])^2</f>
        <v>2.4806250000000002E-2</v>
      </c>
    </row>
    <row r="683" spans="1:34" x14ac:dyDescent="0.3">
      <c r="A683" s="4">
        <v>1</v>
      </c>
      <c r="B683" s="4" t="s">
        <v>18</v>
      </c>
      <c r="C683" s="4">
        <v>1</v>
      </c>
      <c r="D683" s="4" t="s">
        <v>21</v>
      </c>
      <c r="E683" s="4">
        <v>16</v>
      </c>
      <c r="F683" s="4">
        <v>39.4</v>
      </c>
      <c r="G683" s="4">
        <v>0</v>
      </c>
      <c r="H683" s="4">
        <v>1</v>
      </c>
      <c r="I683" s="4">
        <v>0.2</v>
      </c>
      <c r="J683" s="4">
        <v>1.61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4">
        <v>1</v>
      </c>
      <c r="AC683" s="4">
        <v>-0.39899999999999997</v>
      </c>
      <c r="AD683" s="4">
        <v>0.36240000000000006</v>
      </c>
      <c r="AE683" s="4">
        <f t="shared" si="20"/>
        <v>0</v>
      </c>
      <c r="AF683" s="4">
        <f t="shared" si="20"/>
        <v>0.36240000000000006</v>
      </c>
      <c r="AG683" s="4">
        <f t="shared" si="21"/>
        <v>0.36240000000000006</v>
      </c>
      <c r="AH683" s="4">
        <f>(AG683-Table134[[#This Row],[Survived]])^2</f>
        <v>0.40653375999999991</v>
      </c>
    </row>
    <row r="684" spans="1:34" x14ac:dyDescent="0.3">
      <c r="A684" s="4">
        <v>0</v>
      </c>
      <c r="B684" s="4" t="s">
        <v>18</v>
      </c>
      <c r="C684" s="4">
        <v>2</v>
      </c>
      <c r="D684" s="4" t="s">
        <v>21</v>
      </c>
      <c r="E684" s="4">
        <v>44</v>
      </c>
      <c r="F684" s="4">
        <v>26</v>
      </c>
      <c r="G684" s="4">
        <v>1</v>
      </c>
      <c r="H684" s="4">
        <v>0</v>
      </c>
      <c r="I684" s="4">
        <v>0.55000000000000004</v>
      </c>
      <c r="J684" s="4">
        <v>1.43</v>
      </c>
      <c r="K684" s="4">
        <v>0</v>
      </c>
      <c r="L684" s="4">
        <v>1</v>
      </c>
      <c r="M684" s="4">
        <v>1</v>
      </c>
      <c r="N684" s="4">
        <v>0</v>
      </c>
      <c r="O684" s="4">
        <v>0</v>
      </c>
      <c r="P684" s="4">
        <v>1</v>
      </c>
      <c r="AC684" s="4">
        <v>0.27549999999999997</v>
      </c>
      <c r="AD684" s="4">
        <v>-7.6299999999999979E-2</v>
      </c>
      <c r="AE684" s="4">
        <f t="shared" si="20"/>
        <v>0.27549999999999997</v>
      </c>
      <c r="AF684" s="4">
        <f t="shared" si="20"/>
        <v>0</v>
      </c>
      <c r="AG684" s="4">
        <f t="shared" si="21"/>
        <v>0.27549999999999997</v>
      </c>
      <c r="AH684" s="4">
        <f>(AG684-Table134[[#This Row],[Survived]])^2</f>
        <v>7.5900249999999989E-2</v>
      </c>
    </row>
    <row r="685" spans="1:34" x14ac:dyDescent="0.3">
      <c r="A685" s="4">
        <v>1</v>
      </c>
      <c r="B685" s="4" t="s">
        <v>18</v>
      </c>
      <c r="C685" s="4">
        <v>3</v>
      </c>
      <c r="D685" s="4" t="s">
        <v>21</v>
      </c>
      <c r="E685" s="4">
        <v>18</v>
      </c>
      <c r="F685" s="4">
        <v>9.35</v>
      </c>
      <c r="G685" s="4">
        <v>0</v>
      </c>
      <c r="H685" s="4">
        <v>1</v>
      </c>
      <c r="I685" s="4">
        <v>0.23</v>
      </c>
      <c r="J685" s="4">
        <v>1.01</v>
      </c>
      <c r="K685" s="4">
        <v>0</v>
      </c>
      <c r="L685" s="4">
        <v>0</v>
      </c>
      <c r="M685" s="4">
        <v>1</v>
      </c>
      <c r="N685" s="4">
        <v>0</v>
      </c>
      <c r="O685" s="4">
        <v>0</v>
      </c>
      <c r="P685" s="4">
        <v>1</v>
      </c>
      <c r="AC685" s="4">
        <v>-0.41449999999999998</v>
      </c>
      <c r="AD685" s="4">
        <v>0.23890000000000003</v>
      </c>
      <c r="AE685" s="4">
        <f t="shared" si="20"/>
        <v>0</v>
      </c>
      <c r="AF685" s="4">
        <f t="shared" si="20"/>
        <v>0.23890000000000003</v>
      </c>
      <c r="AG685" s="4">
        <f t="shared" si="21"/>
        <v>0.23890000000000003</v>
      </c>
      <c r="AH685" s="4">
        <f>(AG685-Table134[[#This Row],[Survived]])^2</f>
        <v>0.57927320999999998</v>
      </c>
    </row>
    <row r="686" spans="1:34" x14ac:dyDescent="0.3">
      <c r="A686" s="4">
        <v>1</v>
      </c>
      <c r="B686" s="4" t="s">
        <v>18</v>
      </c>
      <c r="C686" s="4">
        <v>1</v>
      </c>
      <c r="D686" s="4" t="s">
        <v>21</v>
      </c>
      <c r="E686" s="4">
        <v>45</v>
      </c>
      <c r="F686" s="4">
        <v>164.86670000000001</v>
      </c>
      <c r="G686" s="4">
        <v>1</v>
      </c>
      <c r="H686" s="4">
        <v>1</v>
      </c>
      <c r="I686" s="4">
        <v>0.56000000000000005</v>
      </c>
      <c r="J686" s="4">
        <v>2.2200000000000002</v>
      </c>
      <c r="K686" s="4">
        <v>1</v>
      </c>
      <c r="L686" s="4">
        <v>0</v>
      </c>
      <c r="M686" s="4">
        <v>1</v>
      </c>
      <c r="N686" s="4">
        <v>0</v>
      </c>
      <c r="O686" s="4">
        <v>0</v>
      </c>
      <c r="P686" s="4">
        <v>1</v>
      </c>
      <c r="AC686" s="4">
        <v>2.6000000000000006E-2</v>
      </c>
      <c r="AD686" s="4">
        <v>0.38080000000000003</v>
      </c>
      <c r="AE686" s="4">
        <f t="shared" si="20"/>
        <v>2.6000000000000006E-2</v>
      </c>
      <c r="AF686" s="4">
        <f t="shared" si="20"/>
        <v>0.38080000000000003</v>
      </c>
      <c r="AG686" s="4">
        <f t="shared" si="21"/>
        <v>0.40680000000000005</v>
      </c>
      <c r="AH686" s="4">
        <f>(AG686-Table134[[#This Row],[Survived]])^2</f>
        <v>0.35188623999999996</v>
      </c>
    </row>
    <row r="687" spans="1:34" x14ac:dyDescent="0.3">
      <c r="A687" s="4">
        <v>1</v>
      </c>
      <c r="B687" s="4" t="s">
        <v>18</v>
      </c>
      <c r="C687" s="4">
        <v>1</v>
      </c>
      <c r="D687" s="4" t="s">
        <v>19</v>
      </c>
      <c r="E687" s="4">
        <v>51</v>
      </c>
      <c r="F687" s="4">
        <v>26.55</v>
      </c>
      <c r="G687" s="4">
        <v>0</v>
      </c>
      <c r="H687" s="4">
        <v>0</v>
      </c>
      <c r="I687" s="4">
        <v>0.64</v>
      </c>
      <c r="J687" s="4">
        <v>1.44</v>
      </c>
      <c r="K687" s="4">
        <v>1</v>
      </c>
      <c r="L687" s="4">
        <v>0</v>
      </c>
      <c r="M687" s="4">
        <v>1</v>
      </c>
      <c r="N687" s="4">
        <v>0</v>
      </c>
      <c r="O687" s="4">
        <v>1</v>
      </c>
      <c r="P687" s="4">
        <v>1</v>
      </c>
      <c r="AC687" s="4">
        <v>-0.60000000000000009</v>
      </c>
      <c r="AD687" s="4">
        <v>0.22359999999999999</v>
      </c>
      <c r="AE687" s="4">
        <f t="shared" si="20"/>
        <v>0</v>
      </c>
      <c r="AF687" s="4">
        <f t="shared" si="20"/>
        <v>0.22359999999999999</v>
      </c>
      <c r="AG687" s="4">
        <f t="shared" si="21"/>
        <v>0.22359999999999999</v>
      </c>
      <c r="AH687" s="4">
        <f>(AG687-Table134[[#This Row],[Survived]])^2</f>
        <v>0.60279695999999994</v>
      </c>
    </row>
    <row r="688" spans="1:34" x14ac:dyDescent="0.3">
      <c r="A688" s="4">
        <v>1</v>
      </c>
      <c r="B688" s="4" t="s">
        <v>20</v>
      </c>
      <c r="C688" s="4">
        <v>3</v>
      </c>
      <c r="D688" s="4" t="s">
        <v>21</v>
      </c>
      <c r="E688" s="4">
        <v>24</v>
      </c>
      <c r="F688" s="4">
        <v>19.258299999999998</v>
      </c>
      <c r="G688" s="4">
        <v>0</v>
      </c>
      <c r="H688" s="4">
        <v>3</v>
      </c>
      <c r="I688" s="4">
        <v>0.3</v>
      </c>
      <c r="J688" s="4">
        <v>1.31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4">
        <v>1</v>
      </c>
      <c r="AC688" s="4">
        <v>-0.254</v>
      </c>
      <c r="AD688" s="4">
        <v>-4.4599999999999994E-2</v>
      </c>
      <c r="AE688" s="4">
        <f t="shared" si="20"/>
        <v>0</v>
      </c>
      <c r="AF688" s="4">
        <f t="shared" si="20"/>
        <v>0</v>
      </c>
      <c r="AG688" s="4">
        <f t="shared" si="21"/>
        <v>0</v>
      </c>
      <c r="AH688" s="4">
        <f>(AG688-Table134[[#This Row],[Survived]])^2</f>
        <v>1</v>
      </c>
    </row>
    <row r="689" spans="1:34" x14ac:dyDescent="0.3">
      <c r="A689" s="4">
        <v>0</v>
      </c>
      <c r="B689" s="4" t="s">
        <v>18</v>
      </c>
      <c r="C689" s="4">
        <v>3</v>
      </c>
      <c r="D689" s="4" t="s">
        <v>19</v>
      </c>
      <c r="E689" s="4">
        <v>41</v>
      </c>
      <c r="F689" s="4">
        <v>14.1083</v>
      </c>
      <c r="G689" s="4">
        <v>2</v>
      </c>
      <c r="H689" s="4">
        <v>0</v>
      </c>
      <c r="I689" s="4">
        <v>0.51</v>
      </c>
      <c r="J689" s="4">
        <v>1.18</v>
      </c>
      <c r="K689" s="4">
        <v>0</v>
      </c>
      <c r="L689" s="4">
        <v>0</v>
      </c>
      <c r="M689" s="4">
        <v>1</v>
      </c>
      <c r="N689" s="4">
        <v>0</v>
      </c>
      <c r="O689" s="4">
        <v>1</v>
      </c>
      <c r="P689" s="4">
        <v>1</v>
      </c>
      <c r="AC689" s="4">
        <v>1.4499999999999996E-2</v>
      </c>
      <c r="AD689" s="4">
        <v>-3.0299999999999987E-2</v>
      </c>
      <c r="AE689" s="4">
        <f t="shared" si="20"/>
        <v>1.4499999999999996E-2</v>
      </c>
      <c r="AF689" s="4">
        <f t="shared" si="20"/>
        <v>0</v>
      </c>
      <c r="AG689" s="4">
        <f t="shared" si="21"/>
        <v>1.4499999999999996E-2</v>
      </c>
      <c r="AH689" s="4">
        <f>(AG689-Table134[[#This Row],[Survived]])^2</f>
        <v>2.1024999999999988E-4</v>
      </c>
    </row>
    <row r="690" spans="1:34" x14ac:dyDescent="0.3">
      <c r="A690" s="4">
        <v>0</v>
      </c>
      <c r="B690" s="4" t="s">
        <v>18</v>
      </c>
      <c r="C690" s="4">
        <v>2</v>
      </c>
      <c r="D690" s="4" t="s">
        <v>19</v>
      </c>
      <c r="E690" s="4">
        <v>21</v>
      </c>
      <c r="F690" s="4">
        <v>11.5</v>
      </c>
      <c r="G690" s="4">
        <v>1</v>
      </c>
      <c r="H690" s="4">
        <v>0</v>
      </c>
      <c r="I690" s="4">
        <v>0.26</v>
      </c>
      <c r="J690" s="4">
        <v>1.1000000000000001</v>
      </c>
      <c r="K690" s="4">
        <v>0</v>
      </c>
      <c r="L690" s="4">
        <v>1</v>
      </c>
      <c r="M690" s="4">
        <v>1</v>
      </c>
      <c r="N690" s="4">
        <v>0</v>
      </c>
      <c r="O690" s="4">
        <v>1</v>
      </c>
      <c r="P690" s="4">
        <v>1</v>
      </c>
      <c r="AC690" s="4">
        <v>-0.12100000000000007</v>
      </c>
      <c r="AD690" s="4">
        <v>-0.30499999999999999</v>
      </c>
      <c r="AE690" s="4">
        <f t="shared" si="20"/>
        <v>0</v>
      </c>
      <c r="AF690" s="4">
        <f t="shared" si="20"/>
        <v>0</v>
      </c>
      <c r="AG690" s="4">
        <f t="shared" si="21"/>
        <v>0</v>
      </c>
      <c r="AH690" s="4">
        <f>(AG690-Table134[[#This Row],[Survived]])^2</f>
        <v>0</v>
      </c>
    </row>
    <row r="691" spans="1:34" x14ac:dyDescent="0.3">
      <c r="A691" s="4">
        <v>1</v>
      </c>
      <c r="B691" s="4" t="s">
        <v>18</v>
      </c>
      <c r="C691" s="4">
        <v>1</v>
      </c>
      <c r="D691" s="4" t="s">
        <v>21</v>
      </c>
      <c r="E691" s="4">
        <v>48</v>
      </c>
      <c r="F691" s="4">
        <v>25.929200000000002</v>
      </c>
      <c r="G691" s="4">
        <v>0</v>
      </c>
      <c r="H691" s="4">
        <v>0</v>
      </c>
      <c r="I691" s="4">
        <v>0.6</v>
      </c>
      <c r="J691" s="4">
        <v>1.43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4">
        <v>1</v>
      </c>
      <c r="AC691" s="4">
        <v>-0.28700000000000003</v>
      </c>
      <c r="AD691" s="4">
        <v>0.39120000000000005</v>
      </c>
      <c r="AE691" s="4">
        <f t="shared" si="20"/>
        <v>0</v>
      </c>
      <c r="AF691" s="4">
        <f t="shared" si="20"/>
        <v>0.39120000000000005</v>
      </c>
      <c r="AG691" s="4">
        <f t="shared" si="21"/>
        <v>0.39120000000000005</v>
      </c>
      <c r="AH691" s="4">
        <f>(AG691-Table134[[#This Row],[Survived]])^2</f>
        <v>0.37063743999999998</v>
      </c>
    </row>
    <row r="692" spans="1:34" x14ac:dyDescent="0.3">
      <c r="A692" s="4">
        <v>0</v>
      </c>
      <c r="B692" s="4" t="s">
        <v>18</v>
      </c>
      <c r="C692" s="4">
        <v>2</v>
      </c>
      <c r="D692" s="4" t="s">
        <v>19</v>
      </c>
      <c r="E692" s="4">
        <v>24</v>
      </c>
      <c r="F692" s="4">
        <v>13</v>
      </c>
      <c r="G692" s="4">
        <v>0</v>
      </c>
      <c r="H692" s="4">
        <v>0</v>
      </c>
      <c r="I692" s="4">
        <v>0.3</v>
      </c>
      <c r="J692" s="4">
        <v>1.1499999999999999</v>
      </c>
      <c r="K692" s="4">
        <v>0</v>
      </c>
      <c r="L692" s="4">
        <v>1</v>
      </c>
      <c r="M692" s="4">
        <v>1</v>
      </c>
      <c r="N692" s="4">
        <v>0</v>
      </c>
      <c r="O692" s="4">
        <v>1</v>
      </c>
      <c r="P692" s="4">
        <v>1</v>
      </c>
      <c r="AC692" s="4">
        <v>-0.42</v>
      </c>
      <c r="AD692" s="4">
        <v>-0.28899999999999998</v>
      </c>
      <c r="AE692" s="4">
        <f t="shared" si="20"/>
        <v>0</v>
      </c>
      <c r="AF692" s="4">
        <f t="shared" si="20"/>
        <v>0</v>
      </c>
      <c r="AG692" s="4">
        <f t="shared" si="21"/>
        <v>0</v>
      </c>
      <c r="AH692" s="4">
        <f>(AG692-Table134[[#This Row],[Survived]])^2</f>
        <v>0</v>
      </c>
    </row>
    <row r="693" spans="1:34" x14ac:dyDescent="0.3">
      <c r="A693" s="4">
        <v>1</v>
      </c>
      <c r="B693" s="4" t="s">
        <v>18</v>
      </c>
      <c r="C693" s="4">
        <v>2</v>
      </c>
      <c r="D693" s="4" t="s">
        <v>21</v>
      </c>
      <c r="E693" s="4">
        <v>42</v>
      </c>
      <c r="F693" s="4">
        <v>13</v>
      </c>
      <c r="G693" s="4">
        <v>0</v>
      </c>
      <c r="H693" s="4">
        <v>0</v>
      </c>
      <c r="I693" s="4">
        <v>0.53</v>
      </c>
      <c r="J693" s="4">
        <v>1.1499999999999999</v>
      </c>
      <c r="K693" s="4">
        <v>0</v>
      </c>
      <c r="L693" s="4">
        <v>1</v>
      </c>
      <c r="M693" s="4">
        <v>1</v>
      </c>
      <c r="N693" s="4">
        <v>0</v>
      </c>
      <c r="O693" s="4">
        <v>0</v>
      </c>
      <c r="P693" s="4">
        <v>1</v>
      </c>
      <c r="AC693" s="4">
        <v>-6.5500000000000017E-2</v>
      </c>
      <c r="AD693" s="4">
        <v>-2.8499999999999991E-2</v>
      </c>
      <c r="AE693" s="4">
        <f t="shared" si="20"/>
        <v>0</v>
      </c>
      <c r="AF693" s="4">
        <f t="shared" si="20"/>
        <v>0</v>
      </c>
      <c r="AG693" s="4">
        <f t="shared" si="21"/>
        <v>0</v>
      </c>
      <c r="AH693" s="4">
        <f>(AG693-Table134[[#This Row],[Survived]])^2</f>
        <v>1</v>
      </c>
    </row>
    <row r="694" spans="1:34" x14ac:dyDescent="0.3">
      <c r="A694" s="4">
        <v>1</v>
      </c>
      <c r="B694" s="4" t="s">
        <v>20</v>
      </c>
      <c r="C694" s="4">
        <v>2</v>
      </c>
      <c r="D694" s="4" t="s">
        <v>21</v>
      </c>
      <c r="E694" s="4">
        <v>27</v>
      </c>
      <c r="F694" s="4">
        <v>13.8583</v>
      </c>
      <c r="G694" s="4">
        <v>1</v>
      </c>
      <c r="H694" s="4">
        <v>0</v>
      </c>
      <c r="I694" s="4">
        <v>0.34</v>
      </c>
      <c r="J694" s="4">
        <v>1.17</v>
      </c>
      <c r="K694" s="4">
        <v>0</v>
      </c>
      <c r="L694" s="4">
        <v>1</v>
      </c>
      <c r="M694" s="4">
        <v>0</v>
      </c>
      <c r="N694" s="4">
        <v>1</v>
      </c>
      <c r="O694" s="4">
        <v>0</v>
      </c>
      <c r="P694" s="4">
        <v>1</v>
      </c>
      <c r="AC694" s="4">
        <v>0.47799999999999998</v>
      </c>
      <c r="AD694" s="4">
        <v>-0.64820000000000011</v>
      </c>
      <c r="AE694" s="4">
        <f t="shared" si="20"/>
        <v>0.47799999999999998</v>
      </c>
      <c r="AF694" s="4">
        <f t="shared" si="20"/>
        <v>0</v>
      </c>
      <c r="AG694" s="4">
        <f t="shared" si="21"/>
        <v>0.47799999999999998</v>
      </c>
      <c r="AH694" s="4">
        <f>(AG694-Table134[[#This Row],[Survived]])^2</f>
        <v>0.272484</v>
      </c>
    </row>
    <row r="695" spans="1:34" x14ac:dyDescent="0.3">
      <c r="A695" s="4">
        <v>0</v>
      </c>
      <c r="B695" s="4" t="s">
        <v>18</v>
      </c>
      <c r="C695" s="4">
        <v>1</v>
      </c>
      <c r="D695" s="4" t="s">
        <v>19</v>
      </c>
      <c r="E695" s="4">
        <v>31</v>
      </c>
      <c r="F695" s="4">
        <v>50.495800000000003</v>
      </c>
      <c r="G695" s="4">
        <v>0</v>
      </c>
      <c r="H695" s="4">
        <v>0</v>
      </c>
      <c r="I695" s="4">
        <v>0.39</v>
      </c>
      <c r="J695" s="4">
        <v>1.71</v>
      </c>
      <c r="K695" s="4">
        <v>1</v>
      </c>
      <c r="L695" s="4">
        <v>0</v>
      </c>
      <c r="M695" s="4">
        <v>1</v>
      </c>
      <c r="N695" s="4">
        <v>0</v>
      </c>
      <c r="O695" s="4">
        <v>1</v>
      </c>
      <c r="P695" s="4">
        <v>1</v>
      </c>
      <c r="AC695" s="4">
        <v>-0.61050000000000004</v>
      </c>
      <c r="AD695" s="4">
        <v>9.2899999999999955E-2</v>
      </c>
      <c r="AE695" s="4">
        <f t="shared" si="20"/>
        <v>0</v>
      </c>
      <c r="AF695" s="4">
        <f t="shared" si="20"/>
        <v>9.2899999999999955E-2</v>
      </c>
      <c r="AG695" s="4">
        <f t="shared" si="21"/>
        <v>9.2899999999999955E-2</v>
      </c>
      <c r="AH695" s="4">
        <f>(AG695-Table134[[#This Row],[Survived]])^2</f>
        <v>8.6304099999999911E-3</v>
      </c>
    </row>
    <row r="696" spans="1:34" x14ac:dyDescent="0.3">
      <c r="A696" s="4">
        <v>1</v>
      </c>
      <c r="B696" s="4" t="s">
        <v>18</v>
      </c>
      <c r="C696" s="4">
        <v>3</v>
      </c>
      <c r="D696" s="4" t="s">
        <v>19</v>
      </c>
      <c r="E696" s="4">
        <v>4</v>
      </c>
      <c r="F696" s="4">
        <v>11.1333</v>
      </c>
      <c r="G696" s="4">
        <v>1</v>
      </c>
      <c r="H696" s="4">
        <v>1</v>
      </c>
      <c r="I696" s="4">
        <v>0.05</v>
      </c>
      <c r="J696" s="4">
        <v>1.08</v>
      </c>
      <c r="K696" s="4">
        <v>0</v>
      </c>
      <c r="L696" s="4">
        <v>0</v>
      </c>
      <c r="M696" s="4">
        <v>1</v>
      </c>
      <c r="N696" s="4">
        <v>0</v>
      </c>
      <c r="O696" s="4">
        <v>1</v>
      </c>
      <c r="P696" s="4">
        <v>1</v>
      </c>
      <c r="AC696" s="4">
        <v>-0.44449999999999995</v>
      </c>
      <c r="AD696" s="4">
        <v>-2.530000000000001E-2</v>
      </c>
      <c r="AE696" s="4">
        <f t="shared" si="20"/>
        <v>0</v>
      </c>
      <c r="AF696" s="4">
        <f t="shared" si="20"/>
        <v>0</v>
      </c>
      <c r="AG696" s="4">
        <f t="shared" si="21"/>
        <v>0</v>
      </c>
      <c r="AH696" s="4">
        <f>(AG696-Table134[[#This Row],[Survived]])^2</f>
        <v>1</v>
      </c>
    </row>
    <row r="697" spans="1:34" x14ac:dyDescent="0.3">
      <c r="A697" s="4">
        <v>0</v>
      </c>
      <c r="B697" s="4" t="s">
        <v>18</v>
      </c>
      <c r="C697" s="4">
        <v>3</v>
      </c>
      <c r="D697" s="4" t="s">
        <v>19</v>
      </c>
      <c r="E697" s="4">
        <v>26</v>
      </c>
      <c r="F697" s="4">
        <v>7.8958000000000004</v>
      </c>
      <c r="G697" s="4">
        <v>0</v>
      </c>
      <c r="H697" s="4">
        <v>0</v>
      </c>
      <c r="I697" s="4">
        <v>0.33</v>
      </c>
      <c r="J697" s="4">
        <v>0.95</v>
      </c>
      <c r="K697" s="4">
        <v>0</v>
      </c>
      <c r="L697" s="4">
        <v>0</v>
      </c>
      <c r="M697" s="4">
        <v>1</v>
      </c>
      <c r="N697" s="4">
        <v>0</v>
      </c>
      <c r="O697" s="4">
        <v>1</v>
      </c>
      <c r="P697" s="4">
        <v>1</v>
      </c>
      <c r="AC697" s="4">
        <v>-0.65549999999999997</v>
      </c>
      <c r="AD697" s="4">
        <v>-3.6499999999999998E-2</v>
      </c>
      <c r="AE697" s="4">
        <f t="shared" si="20"/>
        <v>0</v>
      </c>
      <c r="AF697" s="4">
        <f t="shared" si="20"/>
        <v>0</v>
      </c>
      <c r="AG697" s="4">
        <f t="shared" si="21"/>
        <v>0</v>
      </c>
      <c r="AH697" s="4">
        <f>(AG697-Table134[[#This Row],[Survived]])^2</f>
        <v>0</v>
      </c>
    </row>
    <row r="698" spans="1:34" x14ac:dyDescent="0.3">
      <c r="A698" s="4">
        <v>1</v>
      </c>
      <c r="B698" s="4" t="s">
        <v>18</v>
      </c>
      <c r="C698" s="4">
        <v>1</v>
      </c>
      <c r="D698" s="4" t="s">
        <v>21</v>
      </c>
      <c r="E698" s="4">
        <v>47</v>
      </c>
      <c r="F698" s="4">
        <v>52.554200000000002</v>
      </c>
      <c r="G698" s="4">
        <v>1</v>
      </c>
      <c r="H698" s="4">
        <v>1</v>
      </c>
      <c r="I698" s="4">
        <v>0.59</v>
      </c>
      <c r="J698" s="4">
        <v>1.73</v>
      </c>
      <c r="K698" s="4">
        <v>1</v>
      </c>
      <c r="L698" s="4">
        <v>0</v>
      </c>
      <c r="M698" s="4">
        <v>1</v>
      </c>
      <c r="N698" s="4">
        <v>0</v>
      </c>
      <c r="O698" s="4">
        <v>0</v>
      </c>
      <c r="P698" s="4">
        <v>1</v>
      </c>
      <c r="AC698" s="4">
        <v>-1.8499999999999923E-2</v>
      </c>
      <c r="AD698" s="4">
        <v>0.46970000000000006</v>
      </c>
      <c r="AE698" s="4">
        <f t="shared" si="20"/>
        <v>0</v>
      </c>
      <c r="AF698" s="4">
        <f t="shared" si="20"/>
        <v>0.46970000000000006</v>
      </c>
      <c r="AG698" s="4">
        <f t="shared" si="21"/>
        <v>0.46970000000000006</v>
      </c>
      <c r="AH698" s="4">
        <f>(AG698-Table134[[#This Row],[Survived]])^2</f>
        <v>0.28121808999999998</v>
      </c>
    </row>
    <row r="699" spans="1:34" x14ac:dyDescent="0.3">
      <c r="A699" s="4">
        <v>0</v>
      </c>
      <c r="B699" s="4" t="s">
        <v>18</v>
      </c>
      <c r="C699" s="4">
        <v>1</v>
      </c>
      <c r="D699" s="4" t="s">
        <v>19</v>
      </c>
      <c r="E699" s="4">
        <v>33</v>
      </c>
      <c r="F699" s="4">
        <v>5</v>
      </c>
      <c r="G699" s="4">
        <v>0</v>
      </c>
      <c r="H699" s="4">
        <v>0</v>
      </c>
      <c r="I699" s="4">
        <v>0.41</v>
      </c>
      <c r="J699" s="4">
        <v>0.78</v>
      </c>
      <c r="K699" s="4">
        <v>1</v>
      </c>
      <c r="L699" s="4">
        <v>0</v>
      </c>
      <c r="M699" s="4">
        <v>1</v>
      </c>
      <c r="N699" s="4">
        <v>0</v>
      </c>
      <c r="O699" s="4">
        <v>1</v>
      </c>
      <c r="P699" s="4">
        <v>1</v>
      </c>
      <c r="AC699" s="4">
        <v>-0.7004999999999999</v>
      </c>
      <c r="AD699" s="4">
        <v>0.2487</v>
      </c>
      <c r="AE699" s="4">
        <f t="shared" si="20"/>
        <v>0</v>
      </c>
      <c r="AF699" s="4">
        <f t="shared" si="20"/>
        <v>0.2487</v>
      </c>
      <c r="AG699" s="4">
        <f t="shared" si="21"/>
        <v>0.2487</v>
      </c>
      <c r="AH699" s="4">
        <f>(AG699-Table134[[#This Row],[Survived]])^2</f>
        <v>6.1851690000000001E-2</v>
      </c>
    </row>
    <row r="700" spans="1:34" x14ac:dyDescent="0.3">
      <c r="A700" s="4">
        <v>0</v>
      </c>
      <c r="B700" s="4" t="s">
        <v>18</v>
      </c>
      <c r="C700" s="4">
        <v>3</v>
      </c>
      <c r="D700" s="4" t="s">
        <v>19</v>
      </c>
      <c r="E700" s="4">
        <v>47</v>
      </c>
      <c r="F700" s="4">
        <v>9</v>
      </c>
      <c r="G700" s="4">
        <v>0</v>
      </c>
      <c r="H700" s="4">
        <v>0</v>
      </c>
      <c r="I700" s="4">
        <v>0.59</v>
      </c>
      <c r="J700" s="4">
        <v>1</v>
      </c>
      <c r="K700" s="4">
        <v>0</v>
      </c>
      <c r="L700" s="4">
        <v>0</v>
      </c>
      <c r="M700" s="4">
        <v>1</v>
      </c>
      <c r="N700" s="4">
        <v>0</v>
      </c>
      <c r="O700" s="4">
        <v>1</v>
      </c>
      <c r="P700" s="4">
        <v>1</v>
      </c>
      <c r="AC700" s="4">
        <v>-0.61149999999999993</v>
      </c>
      <c r="AD700" s="4">
        <v>4.6499999999999965E-2</v>
      </c>
      <c r="AE700" s="4">
        <f t="shared" si="20"/>
        <v>0</v>
      </c>
      <c r="AF700" s="4">
        <f t="shared" si="20"/>
        <v>4.6499999999999965E-2</v>
      </c>
      <c r="AG700" s="4">
        <f t="shared" si="21"/>
        <v>4.6499999999999965E-2</v>
      </c>
      <c r="AH700" s="4">
        <f>(AG700-Table134[[#This Row],[Survived]])^2</f>
        <v>2.1622499999999966E-3</v>
      </c>
    </row>
    <row r="701" spans="1:34" x14ac:dyDescent="0.3">
      <c r="A701" s="4">
        <v>1</v>
      </c>
      <c r="B701" s="4" t="s">
        <v>20</v>
      </c>
      <c r="C701" s="4">
        <v>2</v>
      </c>
      <c r="D701" s="4" t="s">
        <v>21</v>
      </c>
      <c r="E701" s="4">
        <v>28</v>
      </c>
      <c r="F701" s="4">
        <v>24</v>
      </c>
      <c r="G701" s="4">
        <v>1</v>
      </c>
      <c r="H701" s="4">
        <v>0</v>
      </c>
      <c r="I701" s="4">
        <v>0.35</v>
      </c>
      <c r="J701" s="4">
        <v>1.4</v>
      </c>
      <c r="K701" s="4">
        <v>0</v>
      </c>
      <c r="L701" s="4">
        <v>1</v>
      </c>
      <c r="M701" s="4">
        <v>0</v>
      </c>
      <c r="N701" s="4">
        <v>1</v>
      </c>
      <c r="O701" s="4">
        <v>0</v>
      </c>
      <c r="P701" s="4">
        <v>1</v>
      </c>
      <c r="AC701" s="4">
        <v>0.50249999999999995</v>
      </c>
      <c r="AD701" s="4">
        <v>-0.68149999999999999</v>
      </c>
      <c r="AE701" s="4">
        <f t="shared" si="20"/>
        <v>0.50249999999999995</v>
      </c>
      <c r="AF701" s="4">
        <f t="shared" si="20"/>
        <v>0</v>
      </c>
      <c r="AG701" s="4">
        <f t="shared" si="21"/>
        <v>0.50249999999999995</v>
      </c>
      <c r="AH701" s="4">
        <f>(AG701-Table134[[#This Row],[Survived]])^2</f>
        <v>0.24750625000000007</v>
      </c>
    </row>
    <row r="702" spans="1:34" x14ac:dyDescent="0.3">
      <c r="A702" s="4">
        <v>1</v>
      </c>
      <c r="B702" s="4" t="s">
        <v>20</v>
      </c>
      <c r="C702" s="4">
        <v>3</v>
      </c>
      <c r="D702" s="4" t="s">
        <v>21</v>
      </c>
      <c r="E702" s="4">
        <v>15</v>
      </c>
      <c r="F702" s="4">
        <v>7.2249999999999996</v>
      </c>
      <c r="G702" s="4">
        <v>0</v>
      </c>
      <c r="H702" s="4">
        <v>0</v>
      </c>
      <c r="I702" s="4">
        <v>0.19</v>
      </c>
      <c r="J702" s="4">
        <v>0.92</v>
      </c>
      <c r="K702" s="4">
        <v>0</v>
      </c>
      <c r="L702" s="4">
        <v>0</v>
      </c>
      <c r="M702" s="4">
        <v>0</v>
      </c>
      <c r="N702" s="4">
        <v>1</v>
      </c>
      <c r="O702" s="4">
        <v>0</v>
      </c>
      <c r="P702" s="4">
        <v>1</v>
      </c>
      <c r="AC702" s="4">
        <v>-9.9499999999999977E-2</v>
      </c>
      <c r="AD702" s="4">
        <v>-0.44069999999999998</v>
      </c>
      <c r="AE702" s="4">
        <f t="shared" si="20"/>
        <v>0</v>
      </c>
      <c r="AF702" s="4">
        <f t="shared" si="20"/>
        <v>0</v>
      </c>
      <c r="AG702" s="4">
        <f t="shared" si="21"/>
        <v>0</v>
      </c>
      <c r="AH702" s="4">
        <f>(AG702-Table134[[#This Row],[Survived]])^2</f>
        <v>1</v>
      </c>
    </row>
    <row r="703" spans="1:34" x14ac:dyDescent="0.3">
      <c r="A703" s="4">
        <v>0</v>
      </c>
      <c r="B703" s="4" t="s">
        <v>18</v>
      </c>
      <c r="C703" s="4">
        <v>3</v>
      </c>
      <c r="D703" s="4" t="s">
        <v>19</v>
      </c>
      <c r="E703" s="4">
        <v>20</v>
      </c>
      <c r="F703" s="4">
        <v>9.8458000000000006</v>
      </c>
      <c r="G703" s="4">
        <v>0</v>
      </c>
      <c r="H703" s="4">
        <v>0</v>
      </c>
      <c r="I703" s="4">
        <v>0.25</v>
      </c>
      <c r="J703" s="4">
        <v>1.04</v>
      </c>
      <c r="K703" s="4">
        <v>0</v>
      </c>
      <c r="L703" s="4">
        <v>0</v>
      </c>
      <c r="M703" s="4">
        <v>1</v>
      </c>
      <c r="N703" s="4">
        <v>0</v>
      </c>
      <c r="O703" s="4">
        <v>1</v>
      </c>
      <c r="P703" s="4">
        <v>1</v>
      </c>
      <c r="AC703" s="4">
        <v>-0.65849999999999997</v>
      </c>
      <c r="AD703" s="4">
        <v>-7.8900000000000026E-2</v>
      </c>
      <c r="AE703" s="4">
        <f t="shared" si="20"/>
        <v>0</v>
      </c>
      <c r="AF703" s="4">
        <f t="shared" si="20"/>
        <v>0</v>
      </c>
      <c r="AG703" s="4">
        <f t="shared" si="21"/>
        <v>0</v>
      </c>
      <c r="AH703" s="4">
        <f>(AG703-Table134[[#This Row],[Survived]])^2</f>
        <v>0</v>
      </c>
    </row>
    <row r="704" spans="1:34" x14ac:dyDescent="0.3">
      <c r="A704" s="4">
        <v>0</v>
      </c>
      <c r="B704" s="4" t="s">
        <v>18</v>
      </c>
      <c r="C704" s="4">
        <v>3</v>
      </c>
      <c r="D704" s="4" t="s">
        <v>19</v>
      </c>
      <c r="E704" s="4">
        <v>19</v>
      </c>
      <c r="F704" s="4">
        <v>7.8958000000000004</v>
      </c>
      <c r="G704" s="4">
        <v>0</v>
      </c>
      <c r="H704" s="4">
        <v>0</v>
      </c>
      <c r="I704" s="4">
        <v>0.24</v>
      </c>
      <c r="J704" s="4">
        <v>0.95</v>
      </c>
      <c r="K704" s="4">
        <v>0</v>
      </c>
      <c r="L704" s="4">
        <v>0</v>
      </c>
      <c r="M704" s="4">
        <v>1</v>
      </c>
      <c r="N704" s="4">
        <v>0</v>
      </c>
      <c r="O704" s="4">
        <v>1</v>
      </c>
      <c r="P704" s="4">
        <v>1</v>
      </c>
      <c r="AC704" s="4">
        <v>-0.66900000000000004</v>
      </c>
      <c r="AD704" s="4">
        <v>-6.8000000000000005E-2</v>
      </c>
      <c r="AE704" s="4">
        <f t="shared" si="20"/>
        <v>0</v>
      </c>
      <c r="AF704" s="4">
        <f t="shared" si="20"/>
        <v>0</v>
      </c>
      <c r="AG704" s="4">
        <f t="shared" si="21"/>
        <v>0</v>
      </c>
      <c r="AH704" s="4">
        <f>(AG704-Table134[[#This Row],[Survived]])^2</f>
        <v>0</v>
      </c>
    </row>
    <row r="705" spans="1:34" x14ac:dyDescent="0.3">
      <c r="A705" s="4">
        <v>1</v>
      </c>
      <c r="B705" s="4" t="s">
        <v>20</v>
      </c>
      <c r="C705" s="4">
        <v>1</v>
      </c>
      <c r="D705" s="4" t="s">
        <v>21</v>
      </c>
      <c r="E705" s="4">
        <v>56</v>
      </c>
      <c r="F705" s="4">
        <v>83.158299999999997</v>
      </c>
      <c r="G705" s="4">
        <v>0</v>
      </c>
      <c r="H705" s="4">
        <v>1</v>
      </c>
      <c r="I705" s="4">
        <v>0.7</v>
      </c>
      <c r="J705" s="4">
        <v>1.93</v>
      </c>
      <c r="K705" s="4">
        <v>1</v>
      </c>
      <c r="L705" s="4">
        <v>0</v>
      </c>
      <c r="M705" s="4">
        <v>0</v>
      </c>
      <c r="N705" s="4">
        <v>1</v>
      </c>
      <c r="O705" s="4">
        <v>0</v>
      </c>
      <c r="P705" s="4">
        <v>1</v>
      </c>
      <c r="AC705" s="4">
        <v>-3.2000000000000015E-2</v>
      </c>
      <c r="AD705" s="4">
        <v>-5.379999999999998E-2</v>
      </c>
      <c r="AE705" s="4">
        <f t="shared" si="20"/>
        <v>0</v>
      </c>
      <c r="AF705" s="4">
        <f t="shared" si="20"/>
        <v>0</v>
      </c>
      <c r="AG705" s="4">
        <f t="shared" si="21"/>
        <v>0</v>
      </c>
      <c r="AH705" s="4">
        <f>(AG705-Table134[[#This Row],[Survived]])^2</f>
        <v>1</v>
      </c>
    </row>
    <row r="706" spans="1:34" x14ac:dyDescent="0.3">
      <c r="A706" s="4">
        <v>1</v>
      </c>
      <c r="B706" s="4" t="s">
        <v>18</v>
      </c>
      <c r="C706" s="4">
        <v>2</v>
      </c>
      <c r="D706" s="4" t="s">
        <v>21</v>
      </c>
      <c r="E706" s="4">
        <v>25</v>
      </c>
      <c r="F706" s="4">
        <v>26</v>
      </c>
      <c r="G706" s="4">
        <v>0</v>
      </c>
      <c r="H706" s="4">
        <v>1</v>
      </c>
      <c r="I706" s="4">
        <v>0.31</v>
      </c>
      <c r="J706" s="4">
        <v>1.43</v>
      </c>
      <c r="K706" s="4">
        <v>0</v>
      </c>
      <c r="L706" s="4">
        <v>1</v>
      </c>
      <c r="M706" s="4">
        <v>1</v>
      </c>
      <c r="N706" s="4">
        <v>0</v>
      </c>
      <c r="O706" s="4">
        <v>0</v>
      </c>
      <c r="P706" s="4">
        <v>1</v>
      </c>
      <c r="AC706" s="4">
        <v>-0.14050000000000004</v>
      </c>
      <c r="AD706" s="4">
        <v>-1.0299999999999997E-2</v>
      </c>
      <c r="AE706" s="4">
        <f t="shared" si="20"/>
        <v>0</v>
      </c>
      <c r="AF706" s="4">
        <f t="shared" si="20"/>
        <v>0</v>
      </c>
      <c r="AG706" s="4">
        <f t="shared" si="21"/>
        <v>0</v>
      </c>
      <c r="AH706" s="4">
        <f>(AG706-Table134[[#This Row],[Survived]])^2</f>
        <v>1</v>
      </c>
    </row>
    <row r="707" spans="1:34" x14ac:dyDescent="0.3">
      <c r="A707" s="4">
        <v>0</v>
      </c>
      <c r="B707" s="4" t="s">
        <v>18</v>
      </c>
      <c r="C707" s="4">
        <v>3</v>
      </c>
      <c r="D707" s="4" t="s">
        <v>19</v>
      </c>
      <c r="E707" s="4">
        <v>33</v>
      </c>
      <c r="F707" s="4">
        <v>7.8958000000000004</v>
      </c>
      <c r="G707" s="4">
        <v>0</v>
      </c>
      <c r="H707" s="4">
        <v>0</v>
      </c>
      <c r="I707" s="4">
        <v>0.41</v>
      </c>
      <c r="J707" s="4">
        <v>0.95</v>
      </c>
      <c r="K707" s="4">
        <v>0</v>
      </c>
      <c r="L707" s="4">
        <v>0</v>
      </c>
      <c r="M707" s="4">
        <v>1</v>
      </c>
      <c r="N707" s="4">
        <v>0</v>
      </c>
      <c r="O707" s="4">
        <v>1</v>
      </c>
      <c r="P707" s="4">
        <v>1</v>
      </c>
      <c r="AC707" s="4">
        <v>-0.64349999999999996</v>
      </c>
      <c r="AD707" s="4">
        <v>-8.5000000000000006E-3</v>
      </c>
      <c r="AE707" s="4">
        <f t="shared" si="20"/>
        <v>0</v>
      </c>
      <c r="AF707" s="4">
        <f t="shared" si="20"/>
        <v>0</v>
      </c>
      <c r="AG707" s="4">
        <f t="shared" si="21"/>
        <v>0</v>
      </c>
      <c r="AH707" s="4">
        <f>(AG707-Table134[[#This Row],[Survived]])^2</f>
        <v>0</v>
      </c>
    </row>
    <row r="708" spans="1:34" x14ac:dyDescent="0.3">
      <c r="A708" s="4">
        <v>0</v>
      </c>
      <c r="B708" s="4" t="s">
        <v>18</v>
      </c>
      <c r="C708" s="4">
        <v>3</v>
      </c>
      <c r="D708" s="4" t="s">
        <v>21</v>
      </c>
      <c r="E708" s="4">
        <v>22</v>
      </c>
      <c r="F708" s="4">
        <v>10.5167</v>
      </c>
      <c r="G708" s="4">
        <v>0</v>
      </c>
      <c r="H708" s="4">
        <v>0</v>
      </c>
      <c r="I708" s="4">
        <v>0.28000000000000003</v>
      </c>
      <c r="J708" s="4">
        <v>1.06</v>
      </c>
      <c r="K708" s="4">
        <v>0</v>
      </c>
      <c r="L708" s="4">
        <v>0</v>
      </c>
      <c r="M708" s="4">
        <v>1</v>
      </c>
      <c r="N708" s="4">
        <v>0</v>
      </c>
      <c r="O708" s="4">
        <v>0</v>
      </c>
      <c r="P708" s="4">
        <v>1</v>
      </c>
      <c r="AC708" s="4">
        <v>-0.33199999999999996</v>
      </c>
      <c r="AD708" s="4">
        <v>0.1084</v>
      </c>
      <c r="AE708" s="4">
        <f t="shared" si="20"/>
        <v>0</v>
      </c>
      <c r="AF708" s="4">
        <f t="shared" si="20"/>
        <v>0.1084</v>
      </c>
      <c r="AG708" s="4">
        <f t="shared" si="21"/>
        <v>0.1084</v>
      </c>
      <c r="AH708" s="4">
        <f>(AG708-Table134[[#This Row],[Survived]])^2</f>
        <v>1.1750559999999998E-2</v>
      </c>
    </row>
    <row r="709" spans="1:34" x14ac:dyDescent="0.3">
      <c r="A709" s="4">
        <v>0</v>
      </c>
      <c r="B709" s="4" t="s">
        <v>18</v>
      </c>
      <c r="C709" s="4">
        <v>2</v>
      </c>
      <c r="D709" s="4" t="s">
        <v>19</v>
      </c>
      <c r="E709" s="4">
        <v>28</v>
      </c>
      <c r="F709" s="4">
        <v>10.5</v>
      </c>
      <c r="G709" s="4">
        <v>0</v>
      </c>
      <c r="H709" s="4">
        <v>0</v>
      </c>
      <c r="I709" s="4">
        <v>0.35</v>
      </c>
      <c r="J709" s="4">
        <v>1.06</v>
      </c>
      <c r="K709" s="4">
        <v>0</v>
      </c>
      <c r="L709" s="4">
        <v>1</v>
      </c>
      <c r="M709" s="4">
        <v>1</v>
      </c>
      <c r="N709" s="4">
        <v>0</v>
      </c>
      <c r="O709" s="4">
        <v>1</v>
      </c>
      <c r="P709" s="4">
        <v>1</v>
      </c>
      <c r="AC709" s="4">
        <v>-0.42149999999999999</v>
      </c>
      <c r="AD709" s="4">
        <v>-0.2571</v>
      </c>
      <c r="AE709" s="4">
        <f t="shared" ref="AE709:AF715" si="22">IF(AC709&lt;0,0,AC709)</f>
        <v>0</v>
      </c>
      <c r="AF709" s="4">
        <f t="shared" si="22"/>
        <v>0</v>
      </c>
      <c r="AG709" s="4">
        <f t="shared" ref="AG709:AG715" si="23">AE709+AF709</f>
        <v>0</v>
      </c>
      <c r="AH709" s="4">
        <f>(AG709-Table134[[#This Row],[Survived]])^2</f>
        <v>0</v>
      </c>
    </row>
    <row r="710" spans="1:34" x14ac:dyDescent="0.3">
      <c r="A710" s="4">
        <v>0</v>
      </c>
      <c r="B710" s="4" t="s">
        <v>18</v>
      </c>
      <c r="C710" s="4">
        <v>3</v>
      </c>
      <c r="D710" s="4" t="s">
        <v>19</v>
      </c>
      <c r="E710" s="4">
        <v>25</v>
      </c>
      <c r="F710" s="4">
        <v>7.05</v>
      </c>
      <c r="G710" s="4">
        <v>0</v>
      </c>
      <c r="H710" s="4">
        <v>0</v>
      </c>
      <c r="I710" s="4">
        <v>0.31</v>
      </c>
      <c r="J710" s="4">
        <v>0.91</v>
      </c>
      <c r="K710" s="4">
        <v>0</v>
      </c>
      <c r="L710" s="4">
        <v>0</v>
      </c>
      <c r="M710" s="4">
        <v>1</v>
      </c>
      <c r="N710" s="4">
        <v>0</v>
      </c>
      <c r="O710" s="4">
        <v>1</v>
      </c>
      <c r="P710" s="4">
        <v>1</v>
      </c>
      <c r="AC710" s="4">
        <v>-0.66249999999999998</v>
      </c>
      <c r="AD710" s="4">
        <v>-3.7099999999999987E-2</v>
      </c>
      <c r="AE710" s="4">
        <f t="shared" si="22"/>
        <v>0</v>
      </c>
      <c r="AF710" s="4">
        <f t="shared" si="22"/>
        <v>0</v>
      </c>
      <c r="AG710" s="4">
        <f t="shared" si="23"/>
        <v>0</v>
      </c>
      <c r="AH710" s="4">
        <f>(AG710-Table134[[#This Row],[Survived]])^2</f>
        <v>0</v>
      </c>
    </row>
    <row r="711" spans="1:34" x14ac:dyDescent="0.3">
      <c r="A711" s="4">
        <v>0</v>
      </c>
      <c r="B711" s="4" t="s">
        <v>22</v>
      </c>
      <c r="C711" s="4">
        <v>3</v>
      </c>
      <c r="D711" s="4" t="s">
        <v>21</v>
      </c>
      <c r="E711" s="4">
        <v>39</v>
      </c>
      <c r="F711" s="4">
        <v>29.125</v>
      </c>
      <c r="G711" s="4">
        <v>0</v>
      </c>
      <c r="H711" s="4">
        <v>5</v>
      </c>
      <c r="I711" s="4">
        <v>0.49</v>
      </c>
      <c r="J711" s="4">
        <v>1.48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1</v>
      </c>
      <c r="AC711" s="4">
        <v>-0.10850000000000003</v>
      </c>
      <c r="AD711" s="4">
        <v>0.59470000000000001</v>
      </c>
      <c r="AE711" s="4">
        <f t="shared" si="22"/>
        <v>0</v>
      </c>
      <c r="AF711" s="4">
        <f t="shared" si="22"/>
        <v>0.59470000000000001</v>
      </c>
      <c r="AG711" s="4">
        <f t="shared" si="23"/>
        <v>0.59470000000000001</v>
      </c>
      <c r="AH711" s="4">
        <f>(AG711-Table134[[#This Row],[Survived]])^2</f>
        <v>0.35366808999999999</v>
      </c>
    </row>
    <row r="712" spans="1:34" x14ac:dyDescent="0.3">
      <c r="A712" s="4">
        <v>0</v>
      </c>
      <c r="B712" s="4" t="s">
        <v>18</v>
      </c>
      <c r="C712" s="4">
        <v>2</v>
      </c>
      <c r="D712" s="4" t="s">
        <v>19</v>
      </c>
      <c r="E712" s="4">
        <v>27</v>
      </c>
      <c r="F712" s="4">
        <v>13</v>
      </c>
      <c r="G712" s="4">
        <v>0</v>
      </c>
      <c r="H712" s="4">
        <v>0</v>
      </c>
      <c r="I712" s="4">
        <v>0.34</v>
      </c>
      <c r="J712" s="4">
        <v>1.1499999999999999</v>
      </c>
      <c r="K712" s="4">
        <v>0</v>
      </c>
      <c r="L712" s="4">
        <v>1</v>
      </c>
      <c r="M712" s="4">
        <v>1</v>
      </c>
      <c r="N712" s="4">
        <v>0</v>
      </c>
      <c r="O712" s="4">
        <v>1</v>
      </c>
      <c r="P712" s="4">
        <v>1</v>
      </c>
      <c r="AC712" s="4">
        <v>-0.41399999999999998</v>
      </c>
      <c r="AD712" s="4">
        <v>-0.27500000000000002</v>
      </c>
      <c r="AE712" s="4">
        <f t="shared" si="22"/>
        <v>0</v>
      </c>
      <c r="AF712" s="4">
        <f t="shared" si="22"/>
        <v>0</v>
      </c>
      <c r="AG712" s="4">
        <f t="shared" si="23"/>
        <v>0</v>
      </c>
      <c r="AH712" s="4">
        <f>(AG712-Table134[[#This Row],[Survived]])^2</f>
        <v>0</v>
      </c>
    </row>
    <row r="713" spans="1:34" x14ac:dyDescent="0.3">
      <c r="A713" s="4">
        <v>1</v>
      </c>
      <c r="B713" s="4" t="s">
        <v>18</v>
      </c>
      <c r="C713" s="4">
        <v>1</v>
      </c>
      <c r="D713" s="4" t="s">
        <v>21</v>
      </c>
      <c r="E713" s="4">
        <v>19</v>
      </c>
      <c r="F713" s="4">
        <v>30</v>
      </c>
      <c r="G713" s="4">
        <v>0</v>
      </c>
      <c r="H713" s="4">
        <v>0</v>
      </c>
      <c r="I713" s="4">
        <v>0.24</v>
      </c>
      <c r="J713" s="4">
        <v>1.49</v>
      </c>
      <c r="K713" s="4">
        <v>1</v>
      </c>
      <c r="L713" s="4">
        <v>0</v>
      </c>
      <c r="M713" s="4">
        <v>1</v>
      </c>
      <c r="N713" s="4">
        <v>0</v>
      </c>
      <c r="O713" s="4">
        <v>0</v>
      </c>
      <c r="P713" s="4">
        <v>1</v>
      </c>
      <c r="AC713" s="4">
        <v>-0.33499999999999996</v>
      </c>
      <c r="AD713" s="4">
        <v>0.25559999999999999</v>
      </c>
      <c r="AE713" s="4">
        <f t="shared" si="22"/>
        <v>0</v>
      </c>
      <c r="AF713" s="4">
        <f t="shared" si="22"/>
        <v>0.25559999999999999</v>
      </c>
      <c r="AG713" s="4">
        <f t="shared" si="23"/>
        <v>0.25559999999999999</v>
      </c>
      <c r="AH713" s="4">
        <f>(AG713-Table134[[#This Row],[Survived]])^2</f>
        <v>0.55413135999999996</v>
      </c>
    </row>
    <row r="714" spans="1:34" x14ac:dyDescent="0.3">
      <c r="A714" s="4">
        <v>1</v>
      </c>
      <c r="B714" s="4" t="s">
        <v>20</v>
      </c>
      <c r="C714" s="4">
        <v>1</v>
      </c>
      <c r="D714" s="4" t="s">
        <v>19</v>
      </c>
      <c r="E714" s="4">
        <v>26</v>
      </c>
      <c r="F714" s="4">
        <v>30</v>
      </c>
      <c r="G714" s="4">
        <v>0</v>
      </c>
      <c r="H714" s="4">
        <v>0</v>
      </c>
      <c r="I714" s="4">
        <v>0.33</v>
      </c>
      <c r="J714" s="4">
        <v>1.49</v>
      </c>
      <c r="K714" s="4">
        <v>1</v>
      </c>
      <c r="L714" s="4">
        <v>0</v>
      </c>
      <c r="M714" s="4">
        <v>0</v>
      </c>
      <c r="N714" s="4">
        <v>1</v>
      </c>
      <c r="O714" s="4">
        <v>1</v>
      </c>
      <c r="P714" s="4">
        <v>1</v>
      </c>
      <c r="AC714" s="4">
        <v>-0.38149999999999995</v>
      </c>
      <c r="AD714" s="4">
        <v>-0.43290000000000001</v>
      </c>
      <c r="AE714" s="4">
        <f t="shared" si="22"/>
        <v>0</v>
      </c>
      <c r="AF714" s="4">
        <f t="shared" si="22"/>
        <v>0</v>
      </c>
      <c r="AG714" s="4">
        <f t="shared" si="23"/>
        <v>0</v>
      </c>
      <c r="AH714" s="4">
        <f>(AG714-Table134[[#This Row],[Survived]])^2</f>
        <v>1</v>
      </c>
    </row>
    <row r="715" spans="1:34" x14ac:dyDescent="0.3">
      <c r="A715" s="4">
        <v>0</v>
      </c>
      <c r="B715" s="4" t="s">
        <v>22</v>
      </c>
      <c r="C715" s="4">
        <v>3</v>
      </c>
      <c r="D715" s="4" t="s">
        <v>19</v>
      </c>
      <c r="E715" s="4">
        <v>32</v>
      </c>
      <c r="F715" s="4">
        <v>7.75</v>
      </c>
      <c r="G715" s="4">
        <v>0</v>
      </c>
      <c r="H715" s="4">
        <v>0</v>
      </c>
      <c r="I715" s="4">
        <v>0.4</v>
      </c>
      <c r="J715" s="4">
        <v>0.94</v>
      </c>
      <c r="K715" s="4">
        <v>0</v>
      </c>
      <c r="L715" s="4">
        <v>0</v>
      </c>
      <c r="M715" s="4">
        <v>0</v>
      </c>
      <c r="N715" s="4">
        <v>0</v>
      </c>
      <c r="O715" s="4">
        <v>1</v>
      </c>
      <c r="P715" s="4">
        <v>1</v>
      </c>
      <c r="AC715" s="4">
        <v>-0.14600000000000002</v>
      </c>
      <c r="AD715" s="4">
        <v>-0.23040000000000002</v>
      </c>
      <c r="AE715" s="4">
        <f t="shared" si="22"/>
        <v>0</v>
      </c>
      <c r="AF715" s="4">
        <f t="shared" si="22"/>
        <v>0</v>
      </c>
      <c r="AG715" s="4">
        <f t="shared" si="23"/>
        <v>0</v>
      </c>
      <c r="AH715" s="4">
        <f>(AG715-Table134[[#This Row],[Survived]])^2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6"/>
  <sheetViews>
    <sheetView topLeftCell="J1" zoomScale="98" zoomScaleNormal="98" workbookViewId="0">
      <selection activeCell="S5" sqref="S5:AB5"/>
    </sheetView>
  </sheetViews>
  <sheetFormatPr defaultRowHeight="14.4" x14ac:dyDescent="0.3"/>
  <cols>
    <col min="1" max="1" width="10.44140625" customWidth="1"/>
    <col min="2" max="2" width="11.6640625" customWidth="1"/>
    <col min="3" max="3" width="9.21875" customWidth="1"/>
    <col min="9" max="9" width="10.21875" customWidth="1"/>
    <col min="11" max="12" width="10.109375" customWidth="1"/>
    <col min="13" max="13" width="11.5546875" customWidth="1"/>
    <col min="14" max="14" width="11.6640625" customWidth="1"/>
  </cols>
  <sheetData>
    <row r="1" spans="1:31" x14ac:dyDescent="0.3">
      <c r="A1" t="s">
        <v>24</v>
      </c>
      <c r="E1" t="s">
        <v>16</v>
      </c>
      <c r="F1">
        <v>80</v>
      </c>
      <c r="H1" t="s">
        <v>17</v>
      </c>
      <c r="I1">
        <v>512.32920000000001</v>
      </c>
      <c r="S1" t="s">
        <v>25</v>
      </c>
      <c r="AD1" t="s">
        <v>26</v>
      </c>
    </row>
    <row r="4" spans="1:3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S4" s="1" t="s">
        <v>6</v>
      </c>
      <c r="T4" s="1" t="s">
        <v>7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2" t="s">
        <v>23</v>
      </c>
      <c r="AD4" s="3" t="s">
        <v>27</v>
      </c>
      <c r="AE4" s="3" t="s">
        <v>28</v>
      </c>
    </row>
    <row r="5" spans="1:31" x14ac:dyDescent="0.3">
      <c r="A5">
        <v>0</v>
      </c>
      <c r="B5" t="s">
        <v>18</v>
      </c>
      <c r="C5">
        <v>3</v>
      </c>
      <c r="D5" t="s">
        <v>19</v>
      </c>
      <c r="E5">
        <v>22</v>
      </c>
      <c r="F5">
        <v>7.25</v>
      </c>
      <c r="G5">
        <v>1</v>
      </c>
      <c r="H5">
        <v>0</v>
      </c>
      <c r="I5">
        <v>0.92</v>
      </c>
      <c r="J5">
        <v>0.28000000000000003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S5">
        <v>-0.10502521128008152</v>
      </c>
      <c r="T5">
        <v>-8.8454877389538167E-4</v>
      </c>
      <c r="U5">
        <v>0.47254346163113131</v>
      </c>
      <c r="V5">
        <v>-0.48972924410988433</v>
      </c>
      <c r="W5">
        <v>0.18280601595029503</v>
      </c>
      <c r="X5">
        <v>4.4335505490801744E-2</v>
      </c>
      <c r="Y5">
        <v>0.3665272540610981</v>
      </c>
      <c r="Z5">
        <v>0.53818290500732213</v>
      </c>
      <c r="AA5">
        <v>-0.4314035917350294</v>
      </c>
      <c r="AB5">
        <v>-0.13593490707967218</v>
      </c>
      <c r="AD5">
        <f>SUMPRODUCT(Table1[[#This Row],[SibSp]:[Ones]],$S$5:$AB$5)</f>
        <v>-8.2206596838118318E-3</v>
      </c>
      <c r="AE5">
        <f>(AD5-Table1[[#This Row],[Survived]])^2</f>
        <v>6.7579245637049246E-5</v>
      </c>
    </row>
    <row r="6" spans="1:31" x14ac:dyDescent="0.3">
      <c r="A6">
        <v>1</v>
      </c>
      <c r="B6" t="s">
        <v>20</v>
      </c>
      <c r="C6">
        <v>1</v>
      </c>
      <c r="D6" t="s">
        <v>21</v>
      </c>
      <c r="E6">
        <v>38</v>
      </c>
      <c r="F6">
        <v>71.283299999999997</v>
      </c>
      <c r="G6">
        <v>1</v>
      </c>
      <c r="H6">
        <v>0</v>
      </c>
      <c r="I6">
        <v>1.86</v>
      </c>
      <c r="J6">
        <v>0.47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AD6">
        <f>SUMPRODUCT(Table1[[#This Row],[SibSp]:[Ones]],$S$5:$AB$5)</f>
        <v>1.128786896500122</v>
      </c>
      <c r="AE6">
        <f>(AD6-Table1[[#This Row],[Survived]])^2</f>
        <v>1.658606471013313E-2</v>
      </c>
    </row>
    <row r="7" spans="1:31" x14ac:dyDescent="0.3">
      <c r="A7">
        <v>1</v>
      </c>
      <c r="B7" t="s">
        <v>18</v>
      </c>
      <c r="C7">
        <v>3</v>
      </c>
      <c r="D7" t="s">
        <v>21</v>
      </c>
      <c r="E7">
        <v>26</v>
      </c>
      <c r="F7">
        <v>7.9249999999999998</v>
      </c>
      <c r="G7">
        <v>0</v>
      </c>
      <c r="H7">
        <v>0</v>
      </c>
      <c r="I7">
        <v>0.95</v>
      </c>
      <c r="J7">
        <v>0.33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AD7">
        <f>SUMPRODUCT(Table1[[#This Row],[SibSp]:[Ones]],$S$5:$AB$5)</f>
        <v>0.51789798497473882</v>
      </c>
      <c r="AE7">
        <f>(AD7-Table1[[#This Row],[Survived]])^2</f>
        <v>0.23242235289141716</v>
      </c>
    </row>
    <row r="8" spans="1:31" x14ac:dyDescent="0.3">
      <c r="A8">
        <v>1</v>
      </c>
      <c r="B8" t="s">
        <v>18</v>
      </c>
      <c r="C8">
        <v>1</v>
      </c>
      <c r="D8" t="s">
        <v>21</v>
      </c>
      <c r="E8">
        <v>35</v>
      </c>
      <c r="F8">
        <v>53.1</v>
      </c>
      <c r="G8">
        <v>1</v>
      </c>
      <c r="H8">
        <v>0</v>
      </c>
      <c r="I8">
        <v>1.73</v>
      </c>
      <c r="J8">
        <v>0.44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W8" t="s">
        <v>29</v>
      </c>
      <c r="X8">
        <f>AVERAGE(AE663:AE716)</f>
        <v>0.10263905180106574</v>
      </c>
      <c r="AD8">
        <f>SUMPRODUCT(Table1[[#This Row],[SibSp]:[Ones]],$S$5:$AB$5)</f>
        <v>0.91039247286514746</v>
      </c>
      <c r="AE8">
        <f>(AD8-Table1[[#This Row],[Survived]])^2</f>
        <v>8.029508919223334E-3</v>
      </c>
    </row>
    <row r="9" spans="1:31" x14ac:dyDescent="0.3">
      <c r="A9">
        <v>0</v>
      </c>
      <c r="B9" t="s">
        <v>18</v>
      </c>
      <c r="C9">
        <v>3</v>
      </c>
      <c r="D9" t="s">
        <v>19</v>
      </c>
      <c r="E9">
        <v>35</v>
      </c>
      <c r="F9">
        <v>8.0500000000000007</v>
      </c>
      <c r="G9">
        <v>0</v>
      </c>
      <c r="H9">
        <v>0</v>
      </c>
      <c r="I9">
        <v>0.96</v>
      </c>
      <c r="J9">
        <v>0.44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AD9">
        <f>SUMPRODUCT(Table1[[#This Row],[SibSp]:[Ones]],$S$5:$AB$5)</f>
        <v>3.7349611003933386E-2</v>
      </c>
      <c r="AE9">
        <f>(AD9-Table1[[#This Row],[Survived]])^2</f>
        <v>1.3949934421451419E-3</v>
      </c>
    </row>
    <row r="10" spans="1:31" x14ac:dyDescent="0.3">
      <c r="A10">
        <v>0</v>
      </c>
      <c r="B10" t="s">
        <v>18</v>
      </c>
      <c r="C10">
        <v>1</v>
      </c>
      <c r="D10" t="s">
        <v>19</v>
      </c>
      <c r="E10">
        <v>54</v>
      </c>
      <c r="F10">
        <v>51.862499999999997</v>
      </c>
      <c r="G10">
        <v>0</v>
      </c>
      <c r="H10">
        <v>0</v>
      </c>
      <c r="I10">
        <v>1.72</v>
      </c>
      <c r="J10">
        <v>0.68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AD10">
        <f>SUMPRODUCT(Table1[[#This Row],[SibSp]:[Ones]],$S$5:$AB$5)</f>
        <v>0.461753639207516</v>
      </c>
      <c r="AE10">
        <f>(AD10-Table1[[#This Row],[Survived]])^2</f>
        <v>0.21321642332138485</v>
      </c>
    </row>
    <row r="11" spans="1:31" x14ac:dyDescent="0.3">
      <c r="A11">
        <v>0</v>
      </c>
      <c r="B11" t="s">
        <v>18</v>
      </c>
      <c r="C11">
        <v>3</v>
      </c>
      <c r="D11" t="s">
        <v>19</v>
      </c>
      <c r="E11">
        <v>2</v>
      </c>
      <c r="F11">
        <v>21.074999999999999</v>
      </c>
      <c r="G11">
        <v>3</v>
      </c>
      <c r="H11">
        <v>1</v>
      </c>
      <c r="I11">
        <v>1.34</v>
      </c>
      <c r="J11">
        <v>0.03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AD11">
        <f>SUMPRODUCT(Table1[[#This Row],[SibSp]:[Ones]],$S$5:$AB$5)</f>
        <v>0.10174493389467595</v>
      </c>
      <c r="AE11">
        <f>(AD11-Table1[[#This Row],[Survived]])^2</f>
        <v>1.035203157323198E-2</v>
      </c>
    </row>
    <row r="12" spans="1:31" x14ac:dyDescent="0.3">
      <c r="A12">
        <v>1</v>
      </c>
      <c r="B12" t="s">
        <v>18</v>
      </c>
      <c r="C12">
        <v>3</v>
      </c>
      <c r="D12" t="s">
        <v>21</v>
      </c>
      <c r="E12">
        <v>27</v>
      </c>
      <c r="F12">
        <v>11.1333</v>
      </c>
      <c r="G12">
        <v>0</v>
      </c>
      <c r="H12">
        <v>2</v>
      </c>
      <c r="I12">
        <v>1.08</v>
      </c>
      <c r="J12">
        <v>0.34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AD12">
        <f>SUMPRODUCT(Table1[[#This Row],[SibSp]:[Ones]],$S$5:$AB$5)</f>
        <v>0.57266224499789631</v>
      </c>
      <c r="AE12">
        <f>(AD12-Table1[[#This Row],[Survived]])^2</f>
        <v>0.18261755685023801</v>
      </c>
    </row>
    <row r="13" spans="1:31" x14ac:dyDescent="0.3">
      <c r="A13">
        <v>1</v>
      </c>
      <c r="B13" t="s">
        <v>20</v>
      </c>
      <c r="C13">
        <v>2</v>
      </c>
      <c r="D13" t="s">
        <v>21</v>
      </c>
      <c r="E13">
        <v>14</v>
      </c>
      <c r="F13">
        <v>30.070799999999998</v>
      </c>
      <c r="G13">
        <v>1</v>
      </c>
      <c r="H13">
        <v>0</v>
      </c>
      <c r="I13">
        <v>1.49</v>
      </c>
      <c r="J13">
        <v>0.17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AD13">
        <f>SUMPRODUCT(Table1[[#This Row],[SibSp]:[Ones]],$S$5:$AB$5)</f>
        <v>0.96239407847007563</v>
      </c>
      <c r="AE13">
        <f>(AD13-Table1[[#This Row],[Survived]])^2</f>
        <v>1.4142053341148291E-3</v>
      </c>
    </row>
    <row r="14" spans="1:31" x14ac:dyDescent="0.3">
      <c r="A14">
        <v>1</v>
      </c>
      <c r="B14" t="s">
        <v>18</v>
      </c>
      <c r="C14">
        <v>3</v>
      </c>
      <c r="D14" t="s">
        <v>21</v>
      </c>
      <c r="E14">
        <v>4</v>
      </c>
      <c r="F14">
        <v>16.7</v>
      </c>
      <c r="G14">
        <v>1</v>
      </c>
      <c r="H14">
        <v>1</v>
      </c>
      <c r="I14">
        <v>1.25</v>
      </c>
      <c r="J14">
        <v>0.05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AD14">
        <f>SUMPRODUCT(Table1[[#This Row],[SibSp]:[Ones]],$S$5:$AB$5)</f>
        <v>0.69087545176086895</v>
      </c>
      <c r="AE14">
        <f>(AD14-Table1[[#This Row],[Survived]])^2</f>
        <v>9.5557986324046856E-2</v>
      </c>
    </row>
    <row r="15" spans="1:31" x14ac:dyDescent="0.3">
      <c r="A15">
        <v>1</v>
      </c>
      <c r="B15" t="s">
        <v>18</v>
      </c>
      <c r="C15">
        <v>1</v>
      </c>
      <c r="D15" t="s">
        <v>21</v>
      </c>
      <c r="E15">
        <v>58</v>
      </c>
      <c r="F15">
        <v>26.55</v>
      </c>
      <c r="G15">
        <v>0</v>
      </c>
      <c r="H15">
        <v>0</v>
      </c>
      <c r="I15">
        <v>1.44</v>
      </c>
      <c r="J15">
        <v>0.72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AD15">
        <f>SUMPRODUCT(Table1[[#This Row],[SibSp]:[Ones]],$S$5:$AB$5)</f>
        <v>0.74125589192143326</v>
      </c>
      <c r="AE15">
        <f>(AD15-Table1[[#This Row],[Survived]])^2</f>
        <v>6.6948513465373019E-2</v>
      </c>
    </row>
    <row r="16" spans="1:31" x14ac:dyDescent="0.3">
      <c r="A16">
        <v>0</v>
      </c>
      <c r="B16" t="s">
        <v>18</v>
      </c>
      <c r="C16">
        <v>3</v>
      </c>
      <c r="D16" t="s">
        <v>19</v>
      </c>
      <c r="E16">
        <v>20</v>
      </c>
      <c r="F16">
        <v>8.0500000000000007</v>
      </c>
      <c r="G16">
        <v>0</v>
      </c>
      <c r="H16">
        <v>0</v>
      </c>
      <c r="I16">
        <v>0.96</v>
      </c>
      <c r="J16">
        <v>0.25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AD16">
        <f>SUMPRODUCT(Table1[[#This Row],[SibSp]:[Ones]],$S$5:$AB$5)</f>
        <v>0.13039816738481144</v>
      </c>
      <c r="AE16">
        <f>(AD16-Table1[[#This Row],[Survived]])^2</f>
        <v>1.7003682057317303E-2</v>
      </c>
    </row>
    <row r="17" spans="1:31" x14ac:dyDescent="0.3">
      <c r="A17">
        <v>0</v>
      </c>
      <c r="B17" t="s">
        <v>18</v>
      </c>
      <c r="C17">
        <v>3</v>
      </c>
      <c r="D17" t="s">
        <v>19</v>
      </c>
      <c r="E17">
        <v>39</v>
      </c>
      <c r="F17">
        <v>31.274999999999999</v>
      </c>
      <c r="G17">
        <v>1</v>
      </c>
      <c r="H17">
        <v>5</v>
      </c>
      <c r="I17">
        <v>1.51</v>
      </c>
      <c r="J17">
        <v>0.49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AD17">
        <f>SUMPRODUCT(Table1[[#This Row],[SibSp]:[Ones]],$S$5:$AB$5)</f>
        <v>0.1633140975460031</v>
      </c>
      <c r="AE17">
        <f>(AD17-Table1[[#This Row],[Survived]])^2</f>
        <v>2.6671494457265413E-2</v>
      </c>
    </row>
    <row r="18" spans="1:31" x14ac:dyDescent="0.3">
      <c r="A18">
        <v>0</v>
      </c>
      <c r="B18" t="s">
        <v>18</v>
      </c>
      <c r="C18">
        <v>3</v>
      </c>
      <c r="D18" t="s">
        <v>21</v>
      </c>
      <c r="E18">
        <v>14</v>
      </c>
      <c r="F18">
        <v>7.8541999999999996</v>
      </c>
      <c r="G18">
        <v>0</v>
      </c>
      <c r="H18">
        <v>0</v>
      </c>
      <c r="I18">
        <v>0.95</v>
      </c>
      <c r="J18">
        <v>0.17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AD18">
        <f>SUMPRODUCT(Table1[[#This Row],[SibSp]:[Ones]],$S$5:$AB$5)</f>
        <v>0.5962546640323203</v>
      </c>
      <c r="AE18">
        <f>(AD18-Table1[[#This Row],[Survived]])^2</f>
        <v>0.35551962438029516</v>
      </c>
    </row>
    <row r="19" spans="1:31" x14ac:dyDescent="0.3">
      <c r="A19">
        <v>1</v>
      </c>
      <c r="B19" t="s">
        <v>18</v>
      </c>
      <c r="C19">
        <v>2</v>
      </c>
      <c r="D19" t="s">
        <v>21</v>
      </c>
      <c r="E19">
        <v>55</v>
      </c>
      <c r="F19">
        <v>16</v>
      </c>
      <c r="G19">
        <v>0</v>
      </c>
      <c r="H19">
        <v>0</v>
      </c>
      <c r="I19">
        <v>1.23</v>
      </c>
      <c r="J19">
        <v>0.69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AD19">
        <f>SUMPRODUCT(Table1[[#This Row],[SibSp]:[Ones]],$S$5:$AB$5)</f>
        <v>0.5182431318426991</v>
      </c>
      <c r="AE19">
        <f>(AD19-Table1[[#This Row],[Survived]])^2</f>
        <v>0.232089680016731</v>
      </c>
    </row>
    <row r="20" spans="1:31" x14ac:dyDescent="0.3">
      <c r="A20">
        <v>0</v>
      </c>
      <c r="B20" t="s">
        <v>22</v>
      </c>
      <c r="C20">
        <v>3</v>
      </c>
      <c r="D20" t="s">
        <v>19</v>
      </c>
      <c r="E20">
        <v>2</v>
      </c>
      <c r="F20">
        <v>29.125</v>
      </c>
      <c r="G20">
        <v>4</v>
      </c>
      <c r="H20">
        <v>1</v>
      </c>
      <c r="I20">
        <v>1.48</v>
      </c>
      <c r="J20">
        <v>0.03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AD20">
        <f>SUMPRODUCT(Table1[[#This Row],[SibSp]:[Ones]],$S$5:$AB$5)</f>
        <v>-0.30365144681814515</v>
      </c>
      <c r="AE20">
        <f>(AD20-Table1[[#This Row],[Survived]])^2</f>
        <v>9.2204201154752835E-2</v>
      </c>
    </row>
    <row r="21" spans="1:31" x14ac:dyDescent="0.3">
      <c r="A21">
        <v>0</v>
      </c>
      <c r="B21" t="s">
        <v>18</v>
      </c>
      <c r="C21">
        <v>3</v>
      </c>
      <c r="D21" t="s">
        <v>21</v>
      </c>
      <c r="E21">
        <v>31</v>
      </c>
      <c r="F21">
        <v>18</v>
      </c>
      <c r="G21">
        <v>1</v>
      </c>
      <c r="H21">
        <v>0</v>
      </c>
      <c r="I21">
        <v>1.28</v>
      </c>
      <c r="J21">
        <v>0.39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AD21">
        <f>SUMPRODUCT(Table1[[#This Row],[SibSp]:[Ones]],$S$5:$AB$5)</f>
        <v>0.53942836138633765</v>
      </c>
      <c r="AE21">
        <f>(AD21-Table1[[#This Row],[Survived]])^2</f>
        <v>0.2909829570679493</v>
      </c>
    </row>
    <row r="22" spans="1:31" x14ac:dyDescent="0.3">
      <c r="A22">
        <v>0</v>
      </c>
      <c r="B22" t="s">
        <v>18</v>
      </c>
      <c r="C22">
        <v>2</v>
      </c>
      <c r="D22" t="s">
        <v>19</v>
      </c>
      <c r="E22">
        <v>35</v>
      </c>
      <c r="F22">
        <v>26</v>
      </c>
      <c r="G22">
        <v>0</v>
      </c>
      <c r="H22">
        <v>0</v>
      </c>
      <c r="I22">
        <v>1.43</v>
      </c>
      <c r="J22">
        <v>0.44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AD22">
        <f>SUMPRODUCT(Table1[[#This Row],[SibSp]:[Ones]],$S$5:$AB$5)</f>
        <v>0.30378054346136696</v>
      </c>
      <c r="AE22">
        <f>(AD22-Table1[[#This Row],[Survived]])^2</f>
        <v>9.2282618585683457E-2</v>
      </c>
    </row>
    <row r="23" spans="1:31" x14ac:dyDescent="0.3">
      <c r="A23">
        <v>1</v>
      </c>
      <c r="B23" t="s">
        <v>18</v>
      </c>
      <c r="C23">
        <v>2</v>
      </c>
      <c r="D23" t="s">
        <v>19</v>
      </c>
      <c r="E23">
        <v>34</v>
      </c>
      <c r="F23">
        <v>13</v>
      </c>
      <c r="G23">
        <v>0</v>
      </c>
      <c r="H23">
        <v>0</v>
      </c>
      <c r="I23">
        <v>1.1499999999999999</v>
      </c>
      <c r="J23">
        <v>0.42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AD23">
        <f>SUMPRODUCT(Table1[[#This Row],[SibSp]:[Ones]],$S$5:$AB$5)</f>
        <v>0.18126295908684784</v>
      </c>
      <c r="AE23">
        <f>(AD23-Table1[[#This Row],[Survived]])^2</f>
        <v>0.67033034216322451</v>
      </c>
    </row>
    <row r="24" spans="1:31" x14ac:dyDescent="0.3">
      <c r="A24">
        <v>1</v>
      </c>
      <c r="B24" t="s">
        <v>22</v>
      </c>
      <c r="C24">
        <v>3</v>
      </c>
      <c r="D24" t="s">
        <v>21</v>
      </c>
      <c r="E24">
        <v>15</v>
      </c>
      <c r="F24">
        <v>8.0291999999999994</v>
      </c>
      <c r="G24">
        <v>0</v>
      </c>
      <c r="H24">
        <v>0</v>
      </c>
      <c r="I24">
        <v>0.96</v>
      </c>
      <c r="J24">
        <v>0.19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AD24">
        <f>SUMPRODUCT(Table1[[#This Row],[SibSp]:[Ones]],$S$5:$AB$5)</f>
        <v>0.22465825970533579</v>
      </c>
      <c r="AE24">
        <f>(AD24-Table1[[#This Row],[Survived]])^2</f>
        <v>0.60115481424315853</v>
      </c>
    </row>
    <row r="25" spans="1:31" x14ac:dyDescent="0.3">
      <c r="A25">
        <v>1</v>
      </c>
      <c r="B25" t="s">
        <v>18</v>
      </c>
      <c r="C25">
        <v>1</v>
      </c>
      <c r="D25" t="s">
        <v>19</v>
      </c>
      <c r="E25">
        <v>28</v>
      </c>
      <c r="F25">
        <v>35.5</v>
      </c>
      <c r="G25">
        <v>0</v>
      </c>
      <c r="H25">
        <v>0</v>
      </c>
      <c r="I25">
        <v>1.56</v>
      </c>
      <c r="J25">
        <v>0.35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AD25">
        <f>SUMPRODUCT(Table1[[#This Row],[SibSp]:[Ones]],$S$5:$AB$5)</f>
        <v>0.54775733590279685</v>
      </c>
      <c r="AE25">
        <f>(AD25-Table1[[#This Row],[Survived]])^2</f>
        <v>0.20452342722973571</v>
      </c>
    </row>
    <row r="26" spans="1:31" x14ac:dyDescent="0.3">
      <c r="A26">
        <v>0</v>
      </c>
      <c r="B26" t="s">
        <v>18</v>
      </c>
      <c r="C26">
        <v>3</v>
      </c>
      <c r="D26" t="s">
        <v>21</v>
      </c>
      <c r="E26">
        <v>8</v>
      </c>
      <c r="F26">
        <v>21.074999999999999</v>
      </c>
      <c r="G26">
        <v>3</v>
      </c>
      <c r="H26">
        <v>1</v>
      </c>
      <c r="I26">
        <v>1.34</v>
      </c>
      <c r="J26">
        <v>0.1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AD26">
        <f>SUMPRODUCT(Table1[[#This Row],[SibSp]:[Ones]],$S$5:$AB$5)</f>
        <v>0.49886747854201352</v>
      </c>
      <c r="AE26">
        <f>(AD26-Table1[[#This Row],[Survived]])^2</f>
        <v>0.24886876114686632</v>
      </c>
    </row>
    <row r="27" spans="1:31" x14ac:dyDescent="0.3">
      <c r="A27">
        <v>1</v>
      </c>
      <c r="B27" t="s">
        <v>18</v>
      </c>
      <c r="C27">
        <v>3</v>
      </c>
      <c r="D27" t="s">
        <v>21</v>
      </c>
      <c r="E27">
        <v>38</v>
      </c>
      <c r="F27">
        <v>31.387499999999999</v>
      </c>
      <c r="G27">
        <v>1</v>
      </c>
      <c r="H27">
        <v>5</v>
      </c>
      <c r="I27">
        <v>1.51</v>
      </c>
      <c r="J27">
        <v>0.47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AD27">
        <f>SUMPRODUCT(Table1[[#This Row],[SibSp]:[Ones]],$S$5:$AB$5)</f>
        <v>0.60451227416323017</v>
      </c>
      <c r="AE27">
        <f>(AD27-Table1[[#This Row],[Survived]])^2</f>
        <v>0.15641054128754003</v>
      </c>
    </row>
    <row r="28" spans="1:31" x14ac:dyDescent="0.3">
      <c r="A28">
        <v>0</v>
      </c>
      <c r="B28" t="s">
        <v>18</v>
      </c>
      <c r="C28">
        <v>1</v>
      </c>
      <c r="D28" t="s">
        <v>19</v>
      </c>
      <c r="E28">
        <v>19</v>
      </c>
      <c r="F28">
        <v>263</v>
      </c>
      <c r="G28">
        <v>3</v>
      </c>
      <c r="H28">
        <v>2</v>
      </c>
      <c r="I28">
        <v>2.42</v>
      </c>
      <c r="J28">
        <v>0.24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AD28">
        <f>SUMPRODUCT(Table1[[#This Row],[SibSp]:[Ones]],$S$5:$AB$5)</f>
        <v>0.69117019836962157</v>
      </c>
      <c r="AE28">
        <f>(AD28-Table1[[#This Row],[Survived]])^2</f>
        <v>0.47771624311430205</v>
      </c>
    </row>
    <row r="29" spans="1:31" x14ac:dyDescent="0.3">
      <c r="A29">
        <v>0</v>
      </c>
      <c r="B29" t="s">
        <v>20</v>
      </c>
      <c r="C29">
        <v>1</v>
      </c>
      <c r="D29" t="s">
        <v>19</v>
      </c>
      <c r="E29">
        <v>40</v>
      </c>
      <c r="F29">
        <v>27.720800000000001</v>
      </c>
      <c r="G29">
        <v>0</v>
      </c>
      <c r="H29">
        <v>0</v>
      </c>
      <c r="I29">
        <v>1.46</v>
      </c>
      <c r="J29">
        <v>0.5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AD29">
        <f>SUMPRODUCT(Table1[[#This Row],[SibSp]:[Ones]],$S$5:$AB$5)</f>
        <v>0.59869925406942504</v>
      </c>
      <c r="AE29">
        <f>(AD29-Table1[[#This Row],[Survived]])^2</f>
        <v>0.35844079682328595</v>
      </c>
    </row>
    <row r="30" spans="1:31" x14ac:dyDescent="0.3">
      <c r="A30">
        <v>0</v>
      </c>
      <c r="B30" t="s">
        <v>18</v>
      </c>
      <c r="C30">
        <v>2</v>
      </c>
      <c r="D30" t="s">
        <v>19</v>
      </c>
      <c r="E30">
        <v>66</v>
      </c>
      <c r="F30">
        <v>10.5</v>
      </c>
      <c r="G30">
        <v>0</v>
      </c>
      <c r="H30">
        <v>0</v>
      </c>
      <c r="I30">
        <v>1.06</v>
      </c>
      <c r="J30">
        <v>0.82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AD30">
        <f>SUMPRODUCT(Table1[[#This Row],[SibSp]:[Ones]],$S$5:$AB$5)</f>
        <v>-5.7157650103907637E-2</v>
      </c>
      <c r="AE30">
        <f>(AD30-Table1[[#This Row],[Survived]])^2</f>
        <v>3.2669969654007328E-3</v>
      </c>
    </row>
    <row r="31" spans="1:31" x14ac:dyDescent="0.3">
      <c r="A31">
        <v>0</v>
      </c>
      <c r="B31" t="s">
        <v>20</v>
      </c>
      <c r="C31">
        <v>1</v>
      </c>
      <c r="D31" t="s">
        <v>19</v>
      </c>
      <c r="E31">
        <v>28</v>
      </c>
      <c r="F31">
        <v>82.1708</v>
      </c>
      <c r="G31">
        <v>1</v>
      </c>
      <c r="H31">
        <v>0</v>
      </c>
      <c r="I31">
        <v>1.92</v>
      </c>
      <c r="J31">
        <v>0.35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AD31">
        <f>SUMPRODUCT(Table1[[#This Row],[SibSp]:[Ones]],$S$5:$AB$5)</f>
        <v>0.78450342175614651</v>
      </c>
      <c r="AE31">
        <f>(AD31-Table1[[#This Row],[Survived]])^2</f>
        <v>0.61544561874710224</v>
      </c>
    </row>
    <row r="32" spans="1:31" x14ac:dyDescent="0.3">
      <c r="A32">
        <v>0</v>
      </c>
      <c r="B32" t="s">
        <v>18</v>
      </c>
      <c r="C32">
        <v>1</v>
      </c>
      <c r="D32" t="s">
        <v>19</v>
      </c>
      <c r="E32">
        <v>42</v>
      </c>
      <c r="F32">
        <v>52</v>
      </c>
      <c r="G32">
        <v>1</v>
      </c>
      <c r="H32">
        <v>0</v>
      </c>
      <c r="I32">
        <v>1.72</v>
      </c>
      <c r="J32">
        <v>0.53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AD32">
        <f>SUMPRODUCT(Table1[[#This Row],[SibSp]:[Ones]],$S$5:$AB$5)</f>
        <v>0.43018781454391719</v>
      </c>
      <c r="AE32">
        <f>(AD32-Table1[[#This Row],[Survived]])^2</f>
        <v>0.1850615557820717</v>
      </c>
    </row>
    <row r="33" spans="1:31" x14ac:dyDescent="0.3">
      <c r="A33">
        <v>0</v>
      </c>
      <c r="B33" t="s">
        <v>18</v>
      </c>
      <c r="C33">
        <v>3</v>
      </c>
      <c r="D33" t="s">
        <v>19</v>
      </c>
      <c r="E33">
        <v>21</v>
      </c>
      <c r="F33">
        <v>8.0500000000000007</v>
      </c>
      <c r="G33">
        <v>0</v>
      </c>
      <c r="H33">
        <v>0</v>
      </c>
      <c r="I33">
        <v>0.96</v>
      </c>
      <c r="J33">
        <v>0.26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AD33">
        <f>SUMPRODUCT(Table1[[#This Row],[SibSp]:[Ones]],$S$5:$AB$5)</f>
        <v>0.12550087494371262</v>
      </c>
      <c r="AE33">
        <f>(AD33-Table1[[#This Row],[Survived]])^2</f>
        <v>1.5750469611637393E-2</v>
      </c>
    </row>
    <row r="34" spans="1:31" x14ac:dyDescent="0.3">
      <c r="A34">
        <v>0</v>
      </c>
      <c r="B34" t="s">
        <v>18</v>
      </c>
      <c r="C34">
        <v>3</v>
      </c>
      <c r="D34" t="s">
        <v>21</v>
      </c>
      <c r="E34">
        <v>18</v>
      </c>
      <c r="F34">
        <v>18</v>
      </c>
      <c r="G34">
        <v>2</v>
      </c>
      <c r="H34">
        <v>0</v>
      </c>
      <c r="I34">
        <v>1.28</v>
      </c>
      <c r="J34">
        <v>0.23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AD34">
        <f>SUMPRODUCT(Table1[[#This Row],[SibSp]:[Ones]],$S$5:$AB$5)</f>
        <v>0.51275982916383767</v>
      </c>
      <c r="AE34">
        <f>(AD34-Table1[[#This Row],[Survived]])^2</f>
        <v>0.26292264240412799</v>
      </c>
    </row>
    <row r="35" spans="1:31" x14ac:dyDescent="0.3">
      <c r="A35">
        <v>1</v>
      </c>
      <c r="B35" t="s">
        <v>20</v>
      </c>
      <c r="C35">
        <v>3</v>
      </c>
      <c r="D35" t="s">
        <v>21</v>
      </c>
      <c r="E35">
        <v>14</v>
      </c>
      <c r="F35">
        <v>11.2417</v>
      </c>
      <c r="G35">
        <v>1</v>
      </c>
      <c r="H35">
        <v>0</v>
      </c>
      <c r="I35">
        <v>1.0900000000000001</v>
      </c>
      <c r="J35">
        <v>0.17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AD35">
        <f>SUMPRODUCT(Table1[[#This Row],[SibSp]:[Ones]],$S$5:$AB$5)</f>
        <v>0.7290411883268213</v>
      </c>
      <c r="AE35">
        <f>(AD35-Table1[[#This Row],[Survived]])^2</f>
        <v>7.3418677623341116E-2</v>
      </c>
    </row>
    <row r="36" spans="1:31" x14ac:dyDescent="0.3">
      <c r="A36">
        <v>0</v>
      </c>
      <c r="B36" t="s">
        <v>18</v>
      </c>
      <c r="C36">
        <v>3</v>
      </c>
      <c r="D36" t="s">
        <v>21</v>
      </c>
      <c r="E36">
        <v>40</v>
      </c>
      <c r="F36">
        <v>9.4749999999999996</v>
      </c>
      <c r="G36">
        <v>1</v>
      </c>
      <c r="H36">
        <v>0</v>
      </c>
      <c r="I36">
        <v>1.02</v>
      </c>
      <c r="J36">
        <v>0.5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AD36">
        <f>SUMPRODUCT(Table1[[#This Row],[SibSp]:[Ones]],$S$5:$AB$5)</f>
        <v>0.36269684451015616</v>
      </c>
      <c r="AE36">
        <f>(AD36-Table1[[#This Row],[Survived]])^2</f>
        <v>0.1315490010176244</v>
      </c>
    </row>
    <row r="37" spans="1:31" x14ac:dyDescent="0.3">
      <c r="A37">
        <v>0</v>
      </c>
      <c r="B37" t="s">
        <v>18</v>
      </c>
      <c r="C37">
        <v>2</v>
      </c>
      <c r="D37" t="s">
        <v>21</v>
      </c>
      <c r="E37">
        <v>27</v>
      </c>
      <c r="F37">
        <v>21</v>
      </c>
      <c r="G37">
        <v>1</v>
      </c>
      <c r="H37">
        <v>0</v>
      </c>
      <c r="I37">
        <v>1.34</v>
      </c>
      <c r="J37">
        <v>0.34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AD37">
        <f>SUMPRODUCT(Table1[[#This Row],[SibSp]:[Ones]],$S$5:$AB$5)</f>
        <v>0.63660293678050139</v>
      </c>
      <c r="AE37">
        <f>(AD37-Table1[[#This Row],[Survived]])^2</f>
        <v>0.40526329911755904</v>
      </c>
    </row>
    <row r="38" spans="1:31" x14ac:dyDescent="0.3">
      <c r="A38">
        <v>1</v>
      </c>
      <c r="B38" t="s">
        <v>20</v>
      </c>
      <c r="C38">
        <v>2</v>
      </c>
      <c r="D38" t="s">
        <v>21</v>
      </c>
      <c r="E38">
        <v>3</v>
      </c>
      <c r="F38">
        <v>41.5792</v>
      </c>
      <c r="G38">
        <v>1</v>
      </c>
      <c r="H38">
        <v>2</v>
      </c>
      <c r="I38">
        <v>1.63</v>
      </c>
      <c r="J38">
        <v>0.04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AD38">
        <f>SUMPRODUCT(Table1[[#This Row],[SibSp]:[Ones]],$S$5:$AB$5)</f>
        <v>1.090445867284928</v>
      </c>
      <c r="AE38">
        <f>(AD38-Table1[[#This Row],[Survived]])^2</f>
        <v>8.1804549089228053E-3</v>
      </c>
    </row>
    <row r="39" spans="1:31" x14ac:dyDescent="0.3">
      <c r="A39">
        <v>1</v>
      </c>
      <c r="B39" t="s">
        <v>22</v>
      </c>
      <c r="C39">
        <v>3</v>
      </c>
      <c r="D39" t="s">
        <v>21</v>
      </c>
      <c r="E39">
        <v>19</v>
      </c>
      <c r="F39">
        <v>7.8792</v>
      </c>
      <c r="G39">
        <v>0</v>
      </c>
      <c r="H39">
        <v>0</v>
      </c>
      <c r="I39">
        <v>0.95</v>
      </c>
      <c r="J39">
        <v>0.24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AD39">
        <f>SUMPRODUCT(Table1[[#This Row],[SibSp]:[Ones]],$S$5:$AB$5)</f>
        <v>0.19544636288353032</v>
      </c>
      <c r="AE39">
        <f>(AD39-Table1[[#This Row],[Survived]])^2</f>
        <v>0.64730655499733991</v>
      </c>
    </row>
    <row r="40" spans="1:31" x14ac:dyDescent="0.3">
      <c r="A40">
        <v>0</v>
      </c>
      <c r="B40" t="s">
        <v>18</v>
      </c>
      <c r="C40">
        <v>3</v>
      </c>
      <c r="D40" t="s">
        <v>21</v>
      </c>
      <c r="E40">
        <v>18</v>
      </c>
      <c r="F40">
        <v>17.8</v>
      </c>
      <c r="G40">
        <v>1</v>
      </c>
      <c r="H40">
        <v>0</v>
      </c>
      <c r="I40">
        <v>1.27</v>
      </c>
      <c r="J40">
        <v>0.23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AD40">
        <f>SUMPRODUCT(Table1[[#This Row],[SibSp]:[Ones]],$S$5:$AB$5)</f>
        <v>0.61305960582760777</v>
      </c>
      <c r="AE40">
        <f>(AD40-Table1[[#This Row],[Survived]])^2</f>
        <v>0.37584208029750182</v>
      </c>
    </row>
    <row r="41" spans="1:31" x14ac:dyDescent="0.3">
      <c r="A41">
        <v>0</v>
      </c>
      <c r="B41" t="s">
        <v>18</v>
      </c>
      <c r="C41">
        <v>3</v>
      </c>
      <c r="D41" t="s">
        <v>19</v>
      </c>
      <c r="E41">
        <v>7</v>
      </c>
      <c r="F41">
        <v>39.6875</v>
      </c>
      <c r="G41">
        <v>4</v>
      </c>
      <c r="H41">
        <v>1</v>
      </c>
      <c r="I41">
        <v>1.61</v>
      </c>
      <c r="J41">
        <v>0.09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AD41">
        <f>SUMPRODUCT(Table1[[#This Row],[SibSp]:[Ones]],$S$5:$AB$5)</f>
        <v>9.4922702608406934E-2</v>
      </c>
      <c r="AE41">
        <f>(AD41-Table1[[#This Row],[Survived]])^2</f>
        <v>9.0103194704840642E-3</v>
      </c>
    </row>
    <row r="42" spans="1:31" x14ac:dyDescent="0.3">
      <c r="A42">
        <v>0</v>
      </c>
      <c r="B42" t="s">
        <v>18</v>
      </c>
      <c r="C42">
        <v>3</v>
      </c>
      <c r="D42" t="s">
        <v>19</v>
      </c>
      <c r="E42">
        <v>21</v>
      </c>
      <c r="F42">
        <v>7.8</v>
      </c>
      <c r="G42">
        <v>0</v>
      </c>
      <c r="H42">
        <v>0</v>
      </c>
      <c r="I42">
        <v>0.94</v>
      </c>
      <c r="J42">
        <v>0.26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AD42">
        <f>SUMPRODUCT(Table1[[#This Row],[SibSp]:[Ones]],$S$5:$AB$5)</f>
        <v>0.11605000571109</v>
      </c>
      <c r="AE42">
        <f>(AD42-Table1[[#This Row],[Survived]])^2</f>
        <v>1.3467603825544022E-2</v>
      </c>
    </row>
    <row r="43" spans="1:31" x14ac:dyDescent="0.3">
      <c r="A43">
        <v>1</v>
      </c>
      <c r="B43" t="s">
        <v>20</v>
      </c>
      <c r="C43">
        <v>1</v>
      </c>
      <c r="D43" t="s">
        <v>21</v>
      </c>
      <c r="E43">
        <v>49</v>
      </c>
      <c r="F43">
        <v>76.729200000000006</v>
      </c>
      <c r="G43">
        <v>1</v>
      </c>
      <c r="H43">
        <v>0</v>
      </c>
      <c r="I43">
        <v>1.89</v>
      </c>
      <c r="J43">
        <v>0.61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AD43">
        <f>SUMPRODUCT(Table1[[#This Row],[SibSp]:[Ones]],$S$5:$AB$5)</f>
        <v>1.0744011061736722</v>
      </c>
      <c r="AE43">
        <f>(AD43-Table1[[#This Row],[Survived]])^2</f>
        <v>5.5355245998660492E-3</v>
      </c>
    </row>
    <row r="44" spans="1:31" x14ac:dyDescent="0.3">
      <c r="A44">
        <v>1</v>
      </c>
      <c r="B44" t="s">
        <v>18</v>
      </c>
      <c r="C44">
        <v>2</v>
      </c>
      <c r="D44" t="s">
        <v>21</v>
      </c>
      <c r="E44">
        <v>29</v>
      </c>
      <c r="F44">
        <v>26</v>
      </c>
      <c r="G44">
        <v>1</v>
      </c>
      <c r="H44">
        <v>0</v>
      </c>
      <c r="I44">
        <v>1.43</v>
      </c>
      <c r="J44">
        <v>0.36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AD44">
        <f>SUMPRODUCT(Table1[[#This Row],[SibSp]:[Ones]],$S$5:$AB$5)</f>
        <v>0.66933726344510547</v>
      </c>
      <c r="AE44">
        <f>(AD44-Table1[[#This Row],[Survived]])^2</f>
        <v>0.10933784534597159</v>
      </c>
    </row>
    <row r="45" spans="1:31" x14ac:dyDescent="0.3">
      <c r="A45">
        <v>0</v>
      </c>
      <c r="B45" t="s">
        <v>20</v>
      </c>
      <c r="C45">
        <v>1</v>
      </c>
      <c r="D45" t="s">
        <v>19</v>
      </c>
      <c r="E45">
        <v>65</v>
      </c>
      <c r="F45">
        <v>61.979199999999999</v>
      </c>
      <c r="G45">
        <v>0</v>
      </c>
      <c r="H45">
        <v>1</v>
      </c>
      <c r="I45">
        <v>1.8</v>
      </c>
      <c r="J45">
        <v>0.81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AD45">
        <f>SUMPRODUCT(Table1[[#This Row],[SibSp]:[Ones]],$S$5:$AB$5)</f>
        <v>0.60666341657605016</v>
      </c>
      <c r="AE45">
        <f>(AD45-Table1[[#This Row],[Survived]])^2</f>
        <v>0.3680405010117262</v>
      </c>
    </row>
    <row r="46" spans="1:31" x14ac:dyDescent="0.3">
      <c r="A46">
        <v>1</v>
      </c>
      <c r="B46" t="s">
        <v>18</v>
      </c>
      <c r="C46">
        <v>2</v>
      </c>
      <c r="D46" t="s">
        <v>21</v>
      </c>
      <c r="E46">
        <v>21</v>
      </c>
      <c r="F46">
        <v>10.5</v>
      </c>
      <c r="G46">
        <v>0</v>
      </c>
      <c r="H46">
        <v>0</v>
      </c>
      <c r="I46">
        <v>1.06</v>
      </c>
      <c r="J46">
        <v>0.26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AD46">
        <f>SUMPRODUCT(Table1[[#This Row],[SibSp]:[Ones]],$S$5:$AB$5)</f>
        <v>0.64849431833265692</v>
      </c>
      <c r="AE46">
        <f>(AD46-Table1[[#This Row],[Survived]])^2</f>
        <v>0.12355624424442353</v>
      </c>
    </row>
    <row r="47" spans="1:31" x14ac:dyDescent="0.3">
      <c r="A47">
        <v>0</v>
      </c>
      <c r="B47" t="s">
        <v>20</v>
      </c>
      <c r="C47">
        <v>3</v>
      </c>
      <c r="D47" t="s">
        <v>19</v>
      </c>
      <c r="E47">
        <v>28.5</v>
      </c>
      <c r="F47">
        <v>7.2291999999999996</v>
      </c>
      <c r="G47">
        <v>0</v>
      </c>
      <c r="H47">
        <v>0</v>
      </c>
      <c r="I47">
        <v>0.92</v>
      </c>
      <c r="J47">
        <v>0.36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AD47">
        <f>SUMPRODUCT(Table1[[#This Row],[SibSp]:[Ones]],$S$5:$AB$5)</f>
        <v>0.2292818630137031</v>
      </c>
      <c r="AE47">
        <f>(AD47-Table1[[#This Row],[Survived]])^2</f>
        <v>5.2570172707034513E-2</v>
      </c>
    </row>
    <row r="48" spans="1:31" x14ac:dyDescent="0.3">
      <c r="A48">
        <v>1</v>
      </c>
      <c r="B48" t="s">
        <v>18</v>
      </c>
      <c r="C48">
        <v>2</v>
      </c>
      <c r="D48" t="s">
        <v>21</v>
      </c>
      <c r="E48">
        <v>5</v>
      </c>
      <c r="F48">
        <v>27.75</v>
      </c>
      <c r="G48">
        <v>1</v>
      </c>
      <c r="H48">
        <v>2</v>
      </c>
      <c r="I48">
        <v>1.46</v>
      </c>
      <c r="J48">
        <v>0.06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AD48">
        <f>SUMPRODUCT(Table1[[#This Row],[SibSp]:[Ones]],$S$5:$AB$5)</f>
        <v>0.82866324297921401</v>
      </c>
      <c r="AE48">
        <f>(AD48-Table1[[#This Row],[Survived]])^2</f>
        <v>2.9356284306399857E-2</v>
      </c>
    </row>
    <row r="49" spans="1:31" x14ac:dyDescent="0.3">
      <c r="A49">
        <v>0</v>
      </c>
      <c r="B49" t="s">
        <v>18</v>
      </c>
      <c r="C49">
        <v>3</v>
      </c>
      <c r="D49" t="s">
        <v>19</v>
      </c>
      <c r="E49">
        <v>11</v>
      </c>
      <c r="F49">
        <v>46.9</v>
      </c>
      <c r="G49">
        <v>5</v>
      </c>
      <c r="H49">
        <v>2</v>
      </c>
      <c r="I49">
        <v>1.68</v>
      </c>
      <c r="J49">
        <v>0.14000000000000001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AD49">
        <f>SUMPRODUCT(Table1[[#This Row],[SibSp]:[Ones]],$S$5:$AB$5)</f>
        <v>-2.3954773368851934E-3</v>
      </c>
      <c r="AE49">
        <f>(AD49-Table1[[#This Row],[Survived]])^2</f>
        <v>5.7383116715305783E-6</v>
      </c>
    </row>
    <row r="50" spans="1:31" x14ac:dyDescent="0.3">
      <c r="A50">
        <v>0</v>
      </c>
      <c r="B50" t="s">
        <v>20</v>
      </c>
      <c r="C50">
        <v>3</v>
      </c>
      <c r="D50" t="s">
        <v>19</v>
      </c>
      <c r="E50">
        <v>22</v>
      </c>
      <c r="F50">
        <v>7.2291999999999996</v>
      </c>
      <c r="G50">
        <v>0</v>
      </c>
      <c r="H50">
        <v>0</v>
      </c>
      <c r="I50">
        <v>0.92</v>
      </c>
      <c r="J50">
        <v>0.28000000000000003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AD50">
        <f>SUMPRODUCT(Table1[[#This Row],[SibSp]:[Ones]],$S$5:$AB$5)</f>
        <v>0.26846020254249381</v>
      </c>
      <c r="AE50">
        <f>(AD50-Table1[[#This Row],[Survived]])^2</f>
        <v>7.2070880349156805E-2</v>
      </c>
    </row>
    <row r="51" spans="1:31" x14ac:dyDescent="0.3">
      <c r="A51">
        <v>0</v>
      </c>
      <c r="B51" t="s">
        <v>18</v>
      </c>
      <c r="C51">
        <v>1</v>
      </c>
      <c r="D51" t="s">
        <v>19</v>
      </c>
      <c r="E51">
        <v>45</v>
      </c>
      <c r="F51">
        <v>83.474999999999994</v>
      </c>
      <c r="G51">
        <v>1</v>
      </c>
      <c r="H51">
        <v>0</v>
      </c>
      <c r="I51">
        <v>1.93</v>
      </c>
      <c r="J51">
        <v>0.56000000000000005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AD51">
        <f>SUMPRODUCT(Table1[[#This Row],[SibSp]:[Ones]],$S$5:$AB$5)</f>
        <v>0.51473006416315836</v>
      </c>
      <c r="AE51">
        <f>(AD51-Table1[[#This Row],[Survived]])^2</f>
        <v>0.2649470389534091</v>
      </c>
    </row>
    <row r="52" spans="1:31" x14ac:dyDescent="0.3">
      <c r="A52">
        <v>0</v>
      </c>
      <c r="B52" t="s">
        <v>18</v>
      </c>
      <c r="C52">
        <v>3</v>
      </c>
      <c r="D52" t="s">
        <v>19</v>
      </c>
      <c r="E52">
        <v>4</v>
      </c>
      <c r="F52">
        <v>27.9</v>
      </c>
      <c r="G52">
        <v>3</v>
      </c>
      <c r="H52">
        <v>2</v>
      </c>
      <c r="I52">
        <v>1.46</v>
      </c>
      <c r="J52">
        <v>0.05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AD52">
        <f>SUMPRODUCT(Table1[[#This Row],[SibSp]:[Ones]],$S$5:$AB$5)</f>
        <v>0.14777101563431869</v>
      </c>
      <c r="AE52">
        <f>(AD52-Table1[[#This Row],[Survived]])^2</f>
        <v>2.1836273061598056E-2</v>
      </c>
    </row>
    <row r="53" spans="1:31" x14ac:dyDescent="0.3">
      <c r="A53">
        <v>1</v>
      </c>
      <c r="B53" t="s">
        <v>18</v>
      </c>
      <c r="C53">
        <v>2</v>
      </c>
      <c r="D53" t="s">
        <v>21</v>
      </c>
      <c r="E53">
        <v>29</v>
      </c>
      <c r="F53">
        <v>10.5</v>
      </c>
      <c r="G53">
        <v>0</v>
      </c>
      <c r="H53">
        <v>0</v>
      </c>
      <c r="I53">
        <v>1.06</v>
      </c>
      <c r="J53">
        <v>0.36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AD53">
        <f>SUMPRODUCT(Table1[[#This Row],[SibSp]:[Ones]],$S$5:$AB$5)</f>
        <v>0.59952139392166848</v>
      </c>
      <c r="AE53">
        <f>(AD53-Table1[[#This Row],[Survived]])^2</f>
        <v>0.16038311392644344</v>
      </c>
    </row>
    <row r="54" spans="1:31" x14ac:dyDescent="0.3">
      <c r="A54">
        <v>0</v>
      </c>
      <c r="B54" t="s">
        <v>18</v>
      </c>
      <c r="C54">
        <v>3</v>
      </c>
      <c r="D54" t="s">
        <v>19</v>
      </c>
      <c r="E54">
        <v>19</v>
      </c>
      <c r="F54">
        <v>8.1583000000000006</v>
      </c>
      <c r="G54">
        <v>0</v>
      </c>
      <c r="H54">
        <v>0</v>
      </c>
      <c r="I54">
        <v>0.96</v>
      </c>
      <c r="J54">
        <v>0.24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AD54">
        <f>SUMPRODUCT(Table1[[#This Row],[SibSp]:[Ones]],$S$5:$AB$5)</f>
        <v>0.13529545982591026</v>
      </c>
      <c r="AE54">
        <f>(AD54-Table1[[#This Row],[Survived]])^2</f>
        <v>1.8304861449504498E-2</v>
      </c>
    </row>
    <row r="55" spans="1:31" x14ac:dyDescent="0.3">
      <c r="A55">
        <v>1</v>
      </c>
      <c r="B55" t="s">
        <v>18</v>
      </c>
      <c r="C55">
        <v>3</v>
      </c>
      <c r="D55" t="s">
        <v>21</v>
      </c>
      <c r="E55">
        <v>17</v>
      </c>
      <c r="F55">
        <v>7.9249999999999998</v>
      </c>
      <c r="G55">
        <v>4</v>
      </c>
      <c r="H55">
        <v>2</v>
      </c>
      <c r="I55">
        <v>0.95</v>
      </c>
      <c r="J55">
        <v>0.21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AD55">
        <f>SUMPRODUCT(Table1[[#This Row],[SibSp]:[Ones]],$S$5:$AB$5)</f>
        <v>0.1547955515998081</v>
      </c>
      <c r="AE55">
        <f>(AD55-Table1[[#This Row],[Survived]])^2</f>
        <v>0.71437055959547269</v>
      </c>
    </row>
    <row r="56" spans="1:31" x14ac:dyDescent="0.3">
      <c r="A56">
        <v>0</v>
      </c>
      <c r="B56" t="s">
        <v>18</v>
      </c>
      <c r="C56">
        <v>3</v>
      </c>
      <c r="D56" t="s">
        <v>19</v>
      </c>
      <c r="E56">
        <v>26</v>
      </c>
      <c r="F56">
        <v>8.6624999999999996</v>
      </c>
      <c r="G56">
        <v>2</v>
      </c>
      <c r="H56">
        <v>0</v>
      </c>
      <c r="I56">
        <v>0.99</v>
      </c>
      <c r="J56">
        <v>0.33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AD56">
        <f>SUMPRODUCT(Table1[[#This Row],[SibSp]:[Ones]],$S$5:$AB$5)</f>
        <v>-0.10465429085520836</v>
      </c>
      <c r="AE56">
        <f>(AD56-Table1[[#This Row],[Survived]])^2</f>
        <v>1.0952520594406549E-2</v>
      </c>
    </row>
    <row r="57" spans="1:31" x14ac:dyDescent="0.3">
      <c r="A57">
        <v>0</v>
      </c>
      <c r="B57" t="s">
        <v>18</v>
      </c>
      <c r="C57">
        <v>2</v>
      </c>
      <c r="D57" t="s">
        <v>19</v>
      </c>
      <c r="E57">
        <v>32</v>
      </c>
      <c r="F57">
        <v>10.5</v>
      </c>
      <c r="G57">
        <v>0</v>
      </c>
      <c r="H57">
        <v>0</v>
      </c>
      <c r="I57">
        <v>1.06</v>
      </c>
      <c r="J57">
        <v>0.4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AD57">
        <f>SUMPRODUCT(Table1[[#This Row],[SibSp]:[Ones]],$S$5:$AB$5)</f>
        <v>0.14852863242224376</v>
      </c>
      <c r="AE57">
        <f>(AD57-Table1[[#This Row],[Survived]])^2</f>
        <v>2.2060754649222001E-2</v>
      </c>
    </row>
    <row r="58" spans="1:31" x14ac:dyDescent="0.3">
      <c r="A58">
        <v>0</v>
      </c>
      <c r="B58" t="s">
        <v>18</v>
      </c>
      <c r="C58">
        <v>3</v>
      </c>
      <c r="D58" t="s">
        <v>21</v>
      </c>
      <c r="E58">
        <v>16</v>
      </c>
      <c r="F58">
        <v>46.9</v>
      </c>
      <c r="G58">
        <v>5</v>
      </c>
      <c r="H58">
        <v>2</v>
      </c>
      <c r="I58">
        <v>1.68</v>
      </c>
      <c r="J58">
        <v>0.2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AD58">
        <f>SUMPRODUCT(Table1[[#This Row],[SibSp]:[Ones]],$S$5:$AB$5)</f>
        <v>0.39962435975155119</v>
      </c>
      <c r="AE58">
        <f>(AD58-Table1[[#This Row],[Survived]])^2</f>
        <v>0.1596996289068372</v>
      </c>
    </row>
    <row r="59" spans="1:31" x14ac:dyDescent="0.3">
      <c r="A59">
        <v>0</v>
      </c>
      <c r="B59" t="s">
        <v>18</v>
      </c>
      <c r="C59">
        <v>2</v>
      </c>
      <c r="D59" t="s">
        <v>19</v>
      </c>
      <c r="E59">
        <v>21</v>
      </c>
      <c r="F59">
        <v>73.5</v>
      </c>
      <c r="G59">
        <v>0</v>
      </c>
      <c r="H59">
        <v>0</v>
      </c>
      <c r="I59">
        <v>1.87</v>
      </c>
      <c r="J59">
        <v>0.26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AD59">
        <f>SUMPRODUCT(Table1[[#This Row],[SibSp]:[Ones]],$S$5:$AB$5)</f>
        <v>0.59985093051884408</v>
      </c>
      <c r="AE59">
        <f>(AD59-Table1[[#This Row],[Survived]])^2</f>
        <v>0.3598211388443231</v>
      </c>
    </row>
    <row r="60" spans="1:31" x14ac:dyDescent="0.3">
      <c r="A60">
        <v>0</v>
      </c>
      <c r="B60" t="s">
        <v>20</v>
      </c>
      <c r="C60">
        <v>3</v>
      </c>
      <c r="D60" t="s">
        <v>19</v>
      </c>
      <c r="E60">
        <v>26</v>
      </c>
      <c r="F60">
        <v>14.4542</v>
      </c>
      <c r="G60">
        <v>1</v>
      </c>
      <c r="H60">
        <v>0</v>
      </c>
      <c r="I60">
        <v>1.19</v>
      </c>
      <c r="J60">
        <v>0.33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AD60">
        <f>SUMPRODUCT(Table1[[#This Row],[SibSp]:[Ones]],$S$5:$AB$5)</f>
        <v>0.2665352636973235</v>
      </c>
      <c r="AE60">
        <f>(AD60-Table1[[#This Row],[Survived]])^2</f>
        <v>7.104104679420177E-2</v>
      </c>
    </row>
    <row r="61" spans="1:31" x14ac:dyDescent="0.3">
      <c r="A61">
        <v>1</v>
      </c>
      <c r="B61" t="s">
        <v>18</v>
      </c>
      <c r="C61">
        <v>3</v>
      </c>
      <c r="D61" t="s">
        <v>19</v>
      </c>
      <c r="E61">
        <v>32</v>
      </c>
      <c r="F61">
        <v>56.495800000000003</v>
      </c>
      <c r="G61">
        <v>0</v>
      </c>
      <c r="H61">
        <v>0</v>
      </c>
      <c r="I61">
        <v>1.76</v>
      </c>
      <c r="J61">
        <v>0.4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AD61">
        <f>SUMPRODUCT(Table1[[#This Row],[SibSp]:[Ones]],$S$5:$AB$5)</f>
        <v>0.43497355007323379</v>
      </c>
      <c r="AE61">
        <f>(AD61-Table1[[#This Row],[Survived]])^2</f>
        <v>0.31925488911684446</v>
      </c>
    </row>
    <row r="62" spans="1:31" x14ac:dyDescent="0.3">
      <c r="A62">
        <v>0</v>
      </c>
      <c r="B62" t="s">
        <v>18</v>
      </c>
      <c r="C62">
        <v>3</v>
      </c>
      <c r="D62" t="s">
        <v>19</v>
      </c>
      <c r="E62">
        <v>25</v>
      </c>
      <c r="F62">
        <v>7.65</v>
      </c>
      <c r="G62">
        <v>0</v>
      </c>
      <c r="H62">
        <v>0</v>
      </c>
      <c r="I62">
        <v>0.94</v>
      </c>
      <c r="J62">
        <v>0.31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AD62">
        <f>SUMPRODUCT(Table1[[#This Row],[SibSp]:[Ones]],$S$5:$AB$5)</f>
        <v>9.1563543505595785E-2</v>
      </c>
      <c r="AE62">
        <f>(AD62-Table1[[#This Row],[Survived]])^2</f>
        <v>8.3838824993011322E-3</v>
      </c>
    </row>
    <row r="63" spans="1:31" x14ac:dyDescent="0.3">
      <c r="A63">
        <v>1</v>
      </c>
      <c r="B63" t="s">
        <v>18</v>
      </c>
      <c r="C63">
        <v>2</v>
      </c>
      <c r="D63" t="s">
        <v>19</v>
      </c>
      <c r="E63">
        <v>0.83</v>
      </c>
      <c r="F63">
        <v>29</v>
      </c>
      <c r="G63">
        <v>0</v>
      </c>
      <c r="H63">
        <v>2</v>
      </c>
      <c r="I63">
        <v>1.48</v>
      </c>
      <c r="J63">
        <v>0.01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AD63">
        <f>SUMPRODUCT(Table1[[#This Row],[SibSp]:[Ones]],$S$5:$AB$5)</f>
        <v>0.53622219396238313</v>
      </c>
      <c r="AE63">
        <f>(AD63-Table1[[#This Row],[Survived]])^2</f>
        <v>0.21508985337306538</v>
      </c>
    </row>
    <row r="64" spans="1:31" x14ac:dyDescent="0.3">
      <c r="A64">
        <v>1</v>
      </c>
      <c r="B64" t="s">
        <v>18</v>
      </c>
      <c r="C64">
        <v>3</v>
      </c>
      <c r="D64" t="s">
        <v>21</v>
      </c>
      <c r="E64">
        <v>30</v>
      </c>
      <c r="F64">
        <v>12.475</v>
      </c>
      <c r="G64">
        <v>0</v>
      </c>
      <c r="H64">
        <v>0</v>
      </c>
      <c r="I64">
        <v>1.1299999999999999</v>
      </c>
      <c r="J64">
        <v>0.38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AD64">
        <f>SUMPRODUCT(Table1[[#This Row],[SibSp]:[Ones]],$S$5:$AB$5)</f>
        <v>0.57846934586284815</v>
      </c>
      <c r="AE64">
        <f>(AD64-Table1[[#This Row],[Survived]])^2</f>
        <v>0.17768809237729513</v>
      </c>
    </row>
    <row r="65" spans="1:31" x14ac:dyDescent="0.3">
      <c r="A65">
        <v>0</v>
      </c>
      <c r="B65" t="s">
        <v>18</v>
      </c>
      <c r="C65">
        <v>3</v>
      </c>
      <c r="D65" t="s">
        <v>19</v>
      </c>
      <c r="E65">
        <v>22</v>
      </c>
      <c r="F65">
        <v>9</v>
      </c>
      <c r="G65">
        <v>0</v>
      </c>
      <c r="H65">
        <v>0</v>
      </c>
      <c r="I65">
        <v>1</v>
      </c>
      <c r="J65">
        <v>0.28000000000000003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AD65">
        <f>SUMPRODUCT(Table1[[#This Row],[SibSp]:[Ones]],$S$5:$AB$5)</f>
        <v>0.13460802852676021</v>
      </c>
      <c r="AE65">
        <f>(AD65-Table1[[#This Row],[Survived]])^2</f>
        <v>1.811932134386109E-2</v>
      </c>
    </row>
    <row r="66" spans="1:31" x14ac:dyDescent="0.3">
      <c r="A66">
        <v>1</v>
      </c>
      <c r="B66" t="s">
        <v>18</v>
      </c>
      <c r="C66">
        <v>3</v>
      </c>
      <c r="D66" t="s">
        <v>19</v>
      </c>
      <c r="E66">
        <v>29</v>
      </c>
      <c r="F66">
        <v>9.5</v>
      </c>
      <c r="G66">
        <v>0</v>
      </c>
      <c r="H66">
        <v>0</v>
      </c>
      <c r="I66">
        <v>1.02</v>
      </c>
      <c r="J66">
        <v>0.36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AD66">
        <f>SUMPRODUCT(Table1[[#This Row],[SibSp]:[Ones]],$S$5:$AB$5)</f>
        <v>0.10488055823059214</v>
      </c>
      <c r="AE66">
        <f>(AD66-Table1[[#This Row],[Survived]])^2</f>
        <v>0.8012388150335763</v>
      </c>
    </row>
    <row r="67" spans="1:31" x14ac:dyDescent="0.3">
      <c r="A67">
        <v>0</v>
      </c>
      <c r="B67" t="s">
        <v>18</v>
      </c>
      <c r="C67">
        <v>1</v>
      </c>
      <c r="D67" t="s">
        <v>19</v>
      </c>
      <c r="E67">
        <v>28</v>
      </c>
      <c r="F67">
        <v>47.1</v>
      </c>
      <c r="G67">
        <v>0</v>
      </c>
      <c r="H67">
        <v>0</v>
      </c>
      <c r="I67">
        <v>1.68</v>
      </c>
      <c r="J67">
        <v>0.35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AD67">
        <f>SUMPRODUCT(Table1[[#This Row],[SibSp]:[Ones]],$S$5:$AB$5)</f>
        <v>0.60446255129853255</v>
      </c>
      <c r="AE67">
        <f>(AD67-Table1[[#This Row],[Survived]])^2</f>
        <v>0.36537497592233109</v>
      </c>
    </row>
    <row r="68" spans="1:31" x14ac:dyDescent="0.3">
      <c r="A68">
        <v>1</v>
      </c>
      <c r="B68" t="s">
        <v>18</v>
      </c>
      <c r="C68">
        <v>2</v>
      </c>
      <c r="D68" t="s">
        <v>21</v>
      </c>
      <c r="E68">
        <v>17</v>
      </c>
      <c r="F68">
        <v>10.5</v>
      </c>
      <c r="G68">
        <v>0</v>
      </c>
      <c r="H68">
        <v>0</v>
      </c>
      <c r="I68">
        <v>1.06</v>
      </c>
      <c r="J68">
        <v>0.21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AD68">
        <f>SUMPRODUCT(Table1[[#This Row],[SibSp]:[Ones]],$S$5:$AB$5)</f>
        <v>0.67298078053815125</v>
      </c>
      <c r="AE68">
        <f>(AD68-Table1[[#This Row],[Survived]])^2</f>
        <v>0.10694156989743679</v>
      </c>
    </row>
    <row r="69" spans="1:31" x14ac:dyDescent="0.3">
      <c r="A69">
        <v>1</v>
      </c>
      <c r="B69" t="s">
        <v>18</v>
      </c>
      <c r="C69">
        <v>3</v>
      </c>
      <c r="D69" t="s">
        <v>21</v>
      </c>
      <c r="E69">
        <v>33</v>
      </c>
      <c r="F69">
        <v>15.85</v>
      </c>
      <c r="G69">
        <v>3</v>
      </c>
      <c r="H69">
        <v>0</v>
      </c>
      <c r="I69">
        <v>1.23</v>
      </c>
      <c r="J69">
        <v>0.41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AD69">
        <f>SUMPRODUCT(Table1[[#This Row],[SibSp]:[Ones]],$S$5:$AB$5)</f>
        <v>0.29595618086242026</v>
      </c>
      <c r="AE69">
        <f>(AD69-Table1[[#This Row],[Survived]])^2</f>
        <v>0.49567769926582911</v>
      </c>
    </row>
    <row r="70" spans="1:31" x14ac:dyDescent="0.3">
      <c r="A70">
        <v>0</v>
      </c>
      <c r="B70" t="s">
        <v>18</v>
      </c>
      <c r="C70">
        <v>3</v>
      </c>
      <c r="D70" t="s">
        <v>19</v>
      </c>
      <c r="E70">
        <v>16</v>
      </c>
      <c r="F70">
        <v>34.375</v>
      </c>
      <c r="G70">
        <v>1</v>
      </c>
      <c r="H70">
        <v>3</v>
      </c>
      <c r="I70">
        <v>1.55</v>
      </c>
      <c r="J70">
        <v>0.2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AD70">
        <f>SUMPRODUCT(Table1[[#This Row],[SibSp]:[Ones]],$S$5:$AB$5)</f>
        <v>0.3260064143509056</v>
      </c>
      <c r="AE70">
        <f>(AD70-Table1[[#This Row],[Survived]])^2</f>
        <v>0.10628018219793435</v>
      </c>
    </row>
    <row r="71" spans="1:31" x14ac:dyDescent="0.3">
      <c r="A71">
        <v>1</v>
      </c>
      <c r="B71" t="s">
        <v>18</v>
      </c>
      <c r="C71">
        <v>1</v>
      </c>
      <c r="D71" t="s">
        <v>21</v>
      </c>
      <c r="E71">
        <v>23</v>
      </c>
      <c r="F71">
        <v>263</v>
      </c>
      <c r="G71">
        <v>3</v>
      </c>
      <c r="H71">
        <v>2</v>
      </c>
      <c r="I71">
        <v>2.42</v>
      </c>
      <c r="J71">
        <v>0.28999999999999998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AD71">
        <f>SUMPRODUCT(Table1[[#This Row],[SibSp]:[Ones]],$S$5:$AB$5)</f>
        <v>1.0980873278991568</v>
      </c>
      <c r="AE71">
        <f>(AD71-Table1[[#This Row],[Survived]])^2</f>
        <v>9.6211238943966944E-3</v>
      </c>
    </row>
    <row r="72" spans="1:31" x14ac:dyDescent="0.3">
      <c r="A72">
        <v>0</v>
      </c>
      <c r="B72" t="s">
        <v>18</v>
      </c>
      <c r="C72">
        <v>3</v>
      </c>
      <c r="D72" t="s">
        <v>19</v>
      </c>
      <c r="E72">
        <v>24</v>
      </c>
      <c r="F72">
        <v>8.0500000000000007</v>
      </c>
      <c r="G72">
        <v>0</v>
      </c>
      <c r="H72">
        <v>0</v>
      </c>
      <c r="I72">
        <v>0.96</v>
      </c>
      <c r="J72">
        <v>0.3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AD72">
        <f>SUMPRODUCT(Table1[[#This Row],[SibSp]:[Ones]],$S$5:$AB$5)</f>
        <v>0.10591170517931722</v>
      </c>
      <c r="AE72">
        <f>(AD72-Table1[[#This Row],[Survived]])^2</f>
        <v>1.1217289293990611E-2</v>
      </c>
    </row>
    <row r="73" spans="1:31" x14ac:dyDescent="0.3">
      <c r="A73">
        <v>0</v>
      </c>
      <c r="B73" t="s">
        <v>18</v>
      </c>
      <c r="C73">
        <v>3</v>
      </c>
      <c r="D73" t="s">
        <v>19</v>
      </c>
      <c r="E73">
        <v>29</v>
      </c>
      <c r="F73">
        <v>8.0500000000000007</v>
      </c>
      <c r="G73">
        <v>0</v>
      </c>
      <c r="H73">
        <v>0</v>
      </c>
      <c r="I73">
        <v>0.96</v>
      </c>
      <c r="J73">
        <v>0.36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AD73">
        <f>SUMPRODUCT(Table1[[#This Row],[SibSp]:[Ones]],$S$5:$AB$5)</f>
        <v>7.6527950532724182E-2</v>
      </c>
      <c r="AE73">
        <f>(AD73-Table1[[#This Row],[Survived]])^2</f>
        <v>5.8565272127390792E-3</v>
      </c>
    </row>
    <row r="74" spans="1:31" x14ac:dyDescent="0.3">
      <c r="A74">
        <v>0</v>
      </c>
      <c r="B74" t="s">
        <v>18</v>
      </c>
      <c r="C74">
        <v>3</v>
      </c>
      <c r="D74" t="s">
        <v>19</v>
      </c>
      <c r="E74">
        <v>20</v>
      </c>
      <c r="F74">
        <v>7.8541999999999996</v>
      </c>
      <c r="G74">
        <v>0</v>
      </c>
      <c r="H74">
        <v>0</v>
      </c>
      <c r="I74">
        <v>0.95</v>
      </c>
      <c r="J74">
        <v>0.25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AD74">
        <f>SUMPRODUCT(Table1[[#This Row],[SibSp]:[Ones]],$S$5:$AB$5)</f>
        <v>0.12567273276850019</v>
      </c>
      <c r="AE74">
        <f>(AD74-Table1[[#This Row],[Survived]])^2</f>
        <v>1.5793635761502861E-2</v>
      </c>
    </row>
    <row r="75" spans="1:31" x14ac:dyDescent="0.3">
      <c r="A75">
        <v>0</v>
      </c>
      <c r="B75" t="s">
        <v>18</v>
      </c>
      <c r="C75">
        <v>1</v>
      </c>
      <c r="D75" t="s">
        <v>19</v>
      </c>
      <c r="E75">
        <v>46</v>
      </c>
      <c r="F75">
        <v>61.174999999999997</v>
      </c>
      <c r="G75">
        <v>1</v>
      </c>
      <c r="H75">
        <v>0</v>
      </c>
      <c r="I75">
        <v>1.79</v>
      </c>
      <c r="J75">
        <v>0.56999999999999995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AD75">
        <f>SUMPRODUCT(Table1[[#This Row],[SibSp]:[Ones]],$S$5:$AB$5)</f>
        <v>0.44367668709370089</v>
      </c>
      <c r="AE75">
        <f>(AD75-Table1[[#This Row],[Survived]])^2</f>
        <v>0.19684900267044178</v>
      </c>
    </row>
    <row r="76" spans="1:31" x14ac:dyDescent="0.3">
      <c r="A76">
        <v>0</v>
      </c>
      <c r="B76" t="s">
        <v>18</v>
      </c>
      <c r="C76">
        <v>3</v>
      </c>
      <c r="D76" t="s">
        <v>19</v>
      </c>
      <c r="E76">
        <v>26</v>
      </c>
      <c r="F76">
        <v>20.574999999999999</v>
      </c>
      <c r="G76">
        <v>1</v>
      </c>
      <c r="H76">
        <v>2</v>
      </c>
      <c r="I76">
        <v>1.33</v>
      </c>
      <c r="J76">
        <v>0.33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AD76">
        <f>SUMPRODUCT(Table1[[#This Row],[SibSp]:[Ones]],$S$5:$AB$5)</f>
        <v>0.15926659983166699</v>
      </c>
      <c r="AE76">
        <f>(AD76-Table1[[#This Row],[Survived]])^2</f>
        <v>2.5365849821940348E-2</v>
      </c>
    </row>
    <row r="77" spans="1:31" x14ac:dyDescent="0.3">
      <c r="A77">
        <v>0</v>
      </c>
      <c r="B77" t="s">
        <v>18</v>
      </c>
      <c r="C77">
        <v>3</v>
      </c>
      <c r="D77" t="s">
        <v>19</v>
      </c>
      <c r="E77">
        <v>59</v>
      </c>
      <c r="F77">
        <v>7.25</v>
      </c>
      <c r="G77">
        <v>0</v>
      </c>
      <c r="H77">
        <v>0</v>
      </c>
      <c r="I77">
        <v>0.92</v>
      </c>
      <c r="J77">
        <v>0.74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AD77">
        <f>SUMPRODUCT(Table1[[#This Row],[SibSp]:[Ones]],$S$5:$AB$5)</f>
        <v>-0.12847090069427705</v>
      </c>
      <c r="AE77">
        <f>(AD77-Table1[[#This Row],[Survived]])^2</f>
        <v>1.6504772325198796E-2</v>
      </c>
    </row>
    <row r="78" spans="1:31" x14ac:dyDescent="0.3">
      <c r="A78">
        <v>0</v>
      </c>
      <c r="B78" t="s">
        <v>20</v>
      </c>
      <c r="C78">
        <v>1</v>
      </c>
      <c r="D78" t="s">
        <v>19</v>
      </c>
      <c r="E78">
        <v>71</v>
      </c>
      <c r="F78">
        <v>34.654200000000003</v>
      </c>
      <c r="G78">
        <v>0</v>
      </c>
      <c r="H78">
        <v>0</v>
      </c>
      <c r="I78">
        <v>1.55</v>
      </c>
      <c r="J78">
        <v>0.89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AD78">
        <f>SUMPRODUCT(Table1[[#This Row],[SibSp]:[Ones]],$S$5:$AB$5)</f>
        <v>0.45023376041337204</v>
      </c>
      <c r="AE78">
        <f>(AD78-Table1[[#This Row],[Survived]])^2</f>
        <v>0.20271043901596569</v>
      </c>
    </row>
    <row r="79" spans="1:31" x14ac:dyDescent="0.3">
      <c r="A79">
        <v>1</v>
      </c>
      <c r="B79" t="s">
        <v>20</v>
      </c>
      <c r="C79">
        <v>1</v>
      </c>
      <c r="D79" t="s">
        <v>19</v>
      </c>
      <c r="E79">
        <v>23</v>
      </c>
      <c r="F79">
        <v>63.3583</v>
      </c>
      <c r="G79">
        <v>0</v>
      </c>
      <c r="H79">
        <v>1</v>
      </c>
      <c r="I79">
        <v>1.81</v>
      </c>
      <c r="J79">
        <v>0.28999999999999998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AD79">
        <f>SUMPRODUCT(Table1[[#This Row],[SibSp]:[Ones]],$S$5:$AB$5)</f>
        <v>0.86604805812950125</v>
      </c>
      <c r="AE79">
        <f>(AD79-Table1[[#This Row],[Survived]])^2</f>
        <v>1.7943122730877475E-2</v>
      </c>
    </row>
    <row r="80" spans="1:31" x14ac:dyDescent="0.3">
      <c r="A80">
        <v>1</v>
      </c>
      <c r="B80" t="s">
        <v>18</v>
      </c>
      <c r="C80">
        <v>2</v>
      </c>
      <c r="D80" t="s">
        <v>21</v>
      </c>
      <c r="E80">
        <v>34</v>
      </c>
      <c r="F80">
        <v>23</v>
      </c>
      <c r="G80">
        <v>0</v>
      </c>
      <c r="H80">
        <v>1</v>
      </c>
      <c r="I80">
        <v>1.38</v>
      </c>
      <c r="J80">
        <v>0.42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AD80">
        <f>SUMPRODUCT(Table1[[#This Row],[SibSp]:[Ones]],$S$5:$AB$5)</f>
        <v>0.72046699822314209</v>
      </c>
      <c r="AE80">
        <f>(AD80-Table1[[#This Row],[Survived]])^2</f>
        <v>7.8138699082380844E-2</v>
      </c>
    </row>
    <row r="81" spans="1:31" x14ac:dyDescent="0.3">
      <c r="A81">
        <v>0</v>
      </c>
      <c r="B81" t="s">
        <v>18</v>
      </c>
      <c r="C81">
        <v>2</v>
      </c>
      <c r="D81" t="s">
        <v>19</v>
      </c>
      <c r="E81">
        <v>34</v>
      </c>
      <c r="F81">
        <v>26</v>
      </c>
      <c r="G81">
        <v>1</v>
      </c>
      <c r="H81">
        <v>0</v>
      </c>
      <c r="I81">
        <v>1.43</v>
      </c>
      <c r="J81">
        <v>0.42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AD81">
        <f>SUMPRODUCT(Table1[[#This Row],[SibSp]:[Ones]],$S$5:$AB$5)</f>
        <v>0.20854991706348311</v>
      </c>
      <c r="AE81">
        <f>(AD81-Table1[[#This Row],[Survived]])^2</f>
        <v>4.3493067907185684E-2</v>
      </c>
    </row>
    <row r="82" spans="1:31" x14ac:dyDescent="0.3">
      <c r="A82">
        <v>0</v>
      </c>
      <c r="B82" t="s">
        <v>18</v>
      </c>
      <c r="C82">
        <v>3</v>
      </c>
      <c r="D82" t="s">
        <v>21</v>
      </c>
      <c r="E82">
        <v>28</v>
      </c>
      <c r="F82">
        <v>7.8958000000000004</v>
      </c>
      <c r="G82">
        <v>0</v>
      </c>
      <c r="H82">
        <v>0</v>
      </c>
      <c r="I82">
        <v>0.95</v>
      </c>
      <c r="J82">
        <v>0.35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AD82">
        <f>SUMPRODUCT(Table1[[#This Row],[SibSp]:[Ones]],$S$5:$AB$5)</f>
        <v>0.50810340009254118</v>
      </c>
      <c r="AE82">
        <f>(AD82-Table1[[#This Row],[Survived]])^2</f>
        <v>0.25816906518560095</v>
      </c>
    </row>
    <row r="83" spans="1:31" x14ac:dyDescent="0.3">
      <c r="A83">
        <v>0</v>
      </c>
      <c r="B83" t="s">
        <v>18</v>
      </c>
      <c r="C83">
        <v>1</v>
      </c>
      <c r="D83" t="s">
        <v>19</v>
      </c>
      <c r="E83">
        <v>21</v>
      </c>
      <c r="F83">
        <v>77.287499999999994</v>
      </c>
      <c r="G83">
        <v>0</v>
      </c>
      <c r="H83">
        <v>1</v>
      </c>
      <c r="I83">
        <v>1.89</v>
      </c>
      <c r="J83">
        <v>0.26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AD83">
        <f>SUMPRODUCT(Table1[[#This Row],[SibSp]:[Ones]],$S$5:$AB$5)</f>
        <v>0.74688776143706448</v>
      </c>
      <c r="AE83">
        <f>(AD83-Table1[[#This Row],[Survived]])^2</f>
        <v>0.5578413281844693</v>
      </c>
    </row>
    <row r="84" spans="1:31" x14ac:dyDescent="0.3">
      <c r="A84">
        <v>0</v>
      </c>
      <c r="B84" t="s">
        <v>18</v>
      </c>
      <c r="C84">
        <v>3</v>
      </c>
      <c r="D84" t="s">
        <v>19</v>
      </c>
      <c r="E84">
        <v>33</v>
      </c>
      <c r="F84">
        <v>8.6541999999999994</v>
      </c>
      <c r="G84">
        <v>0</v>
      </c>
      <c r="H84">
        <v>0</v>
      </c>
      <c r="I84">
        <v>0.98</v>
      </c>
      <c r="J84">
        <v>0.41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AD84">
        <f>SUMPRODUCT(Table1[[#This Row],[SibSp]:[Ones]],$S$5:$AB$5)</f>
        <v>6.1492357559852578E-2</v>
      </c>
      <c r="AE84">
        <f>(AD84-Table1[[#This Row],[Survived]])^2</f>
        <v>3.7813100382687584E-3</v>
      </c>
    </row>
    <row r="85" spans="1:31" x14ac:dyDescent="0.3">
      <c r="A85">
        <v>0</v>
      </c>
      <c r="B85" t="s">
        <v>18</v>
      </c>
      <c r="C85">
        <v>3</v>
      </c>
      <c r="D85" t="s">
        <v>19</v>
      </c>
      <c r="E85">
        <v>37</v>
      </c>
      <c r="F85">
        <v>7.9249999999999998</v>
      </c>
      <c r="G85">
        <v>2</v>
      </c>
      <c r="H85">
        <v>0</v>
      </c>
      <c r="I85">
        <v>0.95</v>
      </c>
      <c r="J85">
        <v>0.46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AD85">
        <f>SUMPRODUCT(Table1[[#This Row],[SibSp]:[Ones]],$S$5:$AB$5)</f>
        <v>-0.18722083105473861</v>
      </c>
      <c r="AE85">
        <f>(AD85-Table1[[#This Row],[Survived]])^2</f>
        <v>3.5051639580826979E-2</v>
      </c>
    </row>
    <row r="86" spans="1:31" x14ac:dyDescent="0.3">
      <c r="A86">
        <v>0</v>
      </c>
      <c r="B86" t="s">
        <v>18</v>
      </c>
      <c r="C86">
        <v>3</v>
      </c>
      <c r="D86" t="s">
        <v>19</v>
      </c>
      <c r="E86">
        <v>28</v>
      </c>
      <c r="F86">
        <v>7.8958000000000004</v>
      </c>
      <c r="G86">
        <v>0</v>
      </c>
      <c r="H86">
        <v>0</v>
      </c>
      <c r="I86">
        <v>0.95</v>
      </c>
      <c r="J86">
        <v>0.35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AD86">
        <f>SUMPRODUCT(Table1[[#This Row],[SibSp]:[Ones]],$S$5:$AB$5)</f>
        <v>7.6699808357511751E-2</v>
      </c>
      <c r="AE86">
        <f>(AD86-Table1[[#This Row],[Survived]])^2</f>
        <v>5.8828606020790292E-3</v>
      </c>
    </row>
    <row r="87" spans="1:31" x14ac:dyDescent="0.3">
      <c r="A87">
        <v>1</v>
      </c>
      <c r="B87" t="s">
        <v>18</v>
      </c>
      <c r="C87">
        <v>3</v>
      </c>
      <c r="D87" t="s">
        <v>21</v>
      </c>
      <c r="E87">
        <v>21</v>
      </c>
      <c r="F87">
        <v>7.65</v>
      </c>
      <c r="G87">
        <v>0</v>
      </c>
      <c r="H87">
        <v>0</v>
      </c>
      <c r="I87">
        <v>0.94</v>
      </c>
      <c r="J87">
        <v>0.26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AD87">
        <f>SUMPRODUCT(Table1[[#This Row],[SibSp]:[Ones]],$S$5:$AB$5)</f>
        <v>0.54745359744611943</v>
      </c>
      <c r="AE87">
        <f>(AD87-Table1[[#This Row],[Survived]])^2</f>
        <v>0.20479824646445893</v>
      </c>
    </row>
    <row r="88" spans="1:31" x14ac:dyDescent="0.3">
      <c r="A88">
        <v>0</v>
      </c>
      <c r="B88" t="s">
        <v>18</v>
      </c>
      <c r="C88">
        <v>3</v>
      </c>
      <c r="D88" t="s">
        <v>19</v>
      </c>
      <c r="E88">
        <v>38</v>
      </c>
      <c r="F88">
        <v>7.8958000000000004</v>
      </c>
      <c r="G88">
        <v>0</v>
      </c>
      <c r="H88">
        <v>0</v>
      </c>
      <c r="I88">
        <v>0.95</v>
      </c>
      <c r="J88">
        <v>0.47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AD88">
        <f>SUMPRODUCT(Table1[[#This Row],[SibSp]:[Ones]],$S$5:$AB$5)</f>
        <v>1.7932299064325669E-2</v>
      </c>
      <c r="AE88">
        <f>(AD88-Table1[[#This Row],[Survived]])^2</f>
        <v>3.2156734973241526E-4</v>
      </c>
    </row>
    <row r="89" spans="1:31" x14ac:dyDescent="0.3">
      <c r="A89">
        <v>0</v>
      </c>
      <c r="B89" t="s">
        <v>18</v>
      </c>
      <c r="C89">
        <v>1</v>
      </c>
      <c r="D89" t="s">
        <v>19</v>
      </c>
      <c r="E89">
        <v>47</v>
      </c>
      <c r="F89">
        <v>52</v>
      </c>
      <c r="G89">
        <v>0</v>
      </c>
      <c r="H89">
        <v>0</v>
      </c>
      <c r="I89">
        <v>1.72</v>
      </c>
      <c r="J89">
        <v>0.59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AD89">
        <f>SUMPRODUCT(Table1[[#This Row],[SibSp]:[Ones]],$S$5:$AB$5)</f>
        <v>0.50582927117740561</v>
      </c>
      <c r="AE89">
        <f>(AD89-Table1[[#This Row],[Survived]])^2</f>
        <v>0.25586325157986534</v>
      </c>
    </row>
    <row r="90" spans="1:31" x14ac:dyDescent="0.3">
      <c r="A90">
        <v>0</v>
      </c>
      <c r="B90" t="s">
        <v>20</v>
      </c>
      <c r="C90">
        <v>3</v>
      </c>
      <c r="D90" t="s">
        <v>21</v>
      </c>
      <c r="E90">
        <v>14.5</v>
      </c>
      <c r="F90">
        <v>14.4542</v>
      </c>
      <c r="G90">
        <v>1</v>
      </c>
      <c r="H90">
        <v>0</v>
      </c>
      <c r="I90">
        <v>1.19</v>
      </c>
      <c r="J90">
        <v>0.18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AD90">
        <f>SUMPRODUCT(Table1[[#This Row],[SibSp]:[Ones]],$S$5:$AB$5)</f>
        <v>0.77139824204883556</v>
      </c>
      <c r="AE90">
        <f>(AD90-Table1[[#This Row],[Survived]])^2</f>
        <v>0.59505524783603392</v>
      </c>
    </row>
    <row r="91" spans="1:31" x14ac:dyDescent="0.3">
      <c r="A91">
        <v>0</v>
      </c>
      <c r="B91" t="s">
        <v>18</v>
      </c>
      <c r="C91">
        <v>3</v>
      </c>
      <c r="D91" t="s">
        <v>19</v>
      </c>
      <c r="E91">
        <v>22</v>
      </c>
      <c r="F91">
        <v>8.0500000000000007</v>
      </c>
      <c r="G91">
        <v>0</v>
      </c>
      <c r="H91">
        <v>0</v>
      </c>
      <c r="I91">
        <v>0.96</v>
      </c>
      <c r="J91">
        <v>0.28000000000000003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AD91">
        <f>SUMPRODUCT(Table1[[#This Row],[SibSp]:[Ones]],$S$5:$AB$5)</f>
        <v>0.11570629006151498</v>
      </c>
      <c r="AE91">
        <f>(AD91-Table1[[#This Row],[Survived]])^2</f>
        <v>1.3387945559799439E-2</v>
      </c>
    </row>
    <row r="92" spans="1:31" x14ac:dyDescent="0.3">
      <c r="A92">
        <v>0</v>
      </c>
      <c r="B92" t="s">
        <v>18</v>
      </c>
      <c r="C92">
        <v>3</v>
      </c>
      <c r="D92" t="s">
        <v>21</v>
      </c>
      <c r="E92">
        <v>20</v>
      </c>
      <c r="F92">
        <v>9.8249999999999993</v>
      </c>
      <c r="G92">
        <v>1</v>
      </c>
      <c r="H92">
        <v>0</v>
      </c>
      <c r="I92">
        <v>1.03</v>
      </c>
      <c r="J92">
        <v>0.25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AD92">
        <f>SUMPRODUCT(Table1[[#This Row],[SibSp]:[Ones]],$S$5:$AB$5)</f>
        <v>0.48985459015393851</v>
      </c>
      <c r="AE92">
        <f>(AD92-Table1[[#This Row],[Survived]])^2</f>
        <v>0.23995751949488306</v>
      </c>
    </row>
    <row r="93" spans="1:31" x14ac:dyDescent="0.3">
      <c r="A93">
        <v>0</v>
      </c>
      <c r="B93" t="s">
        <v>20</v>
      </c>
      <c r="C93">
        <v>3</v>
      </c>
      <c r="D93" t="s">
        <v>21</v>
      </c>
      <c r="E93">
        <v>17</v>
      </c>
      <c r="F93">
        <v>14.458299999999999</v>
      </c>
      <c r="G93">
        <v>0</v>
      </c>
      <c r="H93">
        <v>0</v>
      </c>
      <c r="I93">
        <v>1.19</v>
      </c>
      <c r="J93">
        <v>0.21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AD93">
        <f>SUMPRODUCT(Table1[[#This Row],[SibSp]:[Ones]],$S$5:$AB$5)</f>
        <v>0.86173157600562056</v>
      </c>
      <c r="AE93">
        <f>(AD93-Table1[[#This Row],[Survived]])^2</f>
        <v>0.74258130908513065</v>
      </c>
    </row>
    <row r="94" spans="1:31" x14ac:dyDescent="0.3">
      <c r="A94">
        <v>0</v>
      </c>
      <c r="B94" t="s">
        <v>18</v>
      </c>
      <c r="C94">
        <v>3</v>
      </c>
      <c r="D94" t="s">
        <v>19</v>
      </c>
      <c r="E94">
        <v>21</v>
      </c>
      <c r="F94">
        <v>7.9249999999999998</v>
      </c>
      <c r="G94">
        <v>0</v>
      </c>
      <c r="H94">
        <v>0</v>
      </c>
      <c r="I94">
        <v>0.95</v>
      </c>
      <c r="J94">
        <v>0.26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AD94">
        <f>SUMPRODUCT(Table1[[#This Row],[SibSp]:[Ones]],$S$5:$AB$5)</f>
        <v>0.12077544032740137</v>
      </c>
      <c r="AE94">
        <f>(AD94-Table1[[#This Row],[Survived]])^2</f>
        <v>1.4586706986277689E-2</v>
      </c>
    </row>
    <row r="95" spans="1:31" x14ac:dyDescent="0.3">
      <c r="A95">
        <v>0</v>
      </c>
      <c r="B95" t="s">
        <v>22</v>
      </c>
      <c r="C95">
        <v>3</v>
      </c>
      <c r="D95" t="s">
        <v>19</v>
      </c>
      <c r="E95">
        <v>70.5</v>
      </c>
      <c r="F95">
        <v>7.75</v>
      </c>
      <c r="G95">
        <v>0</v>
      </c>
      <c r="H95">
        <v>0</v>
      </c>
      <c r="I95">
        <v>0.94</v>
      </c>
      <c r="J95">
        <v>0.88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AD95">
        <f>SUMPRODUCT(Table1[[#This Row],[SibSp]:[Ones]],$S$5:$AB$5)</f>
        <v>-0.55410937969813634</v>
      </c>
      <c r="AE95">
        <f>(AD95-Table1[[#This Row],[Survived]])^2</f>
        <v>0.30703720466945345</v>
      </c>
    </row>
    <row r="96" spans="1:31" x14ac:dyDescent="0.3">
      <c r="A96">
        <v>0</v>
      </c>
      <c r="B96" t="s">
        <v>18</v>
      </c>
      <c r="C96">
        <v>2</v>
      </c>
      <c r="D96" t="s">
        <v>19</v>
      </c>
      <c r="E96">
        <v>29</v>
      </c>
      <c r="F96">
        <v>21</v>
      </c>
      <c r="G96">
        <v>1</v>
      </c>
      <c r="H96">
        <v>0</v>
      </c>
      <c r="I96">
        <v>1.34</v>
      </c>
      <c r="J96">
        <v>0.36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AD96">
        <f>SUMPRODUCT(Table1[[#This Row],[SibSp]:[Ones]],$S$5:$AB$5)</f>
        <v>0.19540476016327432</v>
      </c>
      <c r="AE96">
        <f>(AD96-Table1[[#This Row],[Survived]])^2</f>
        <v>3.8183020294466762E-2</v>
      </c>
    </row>
    <row r="97" spans="1:31" x14ac:dyDescent="0.3">
      <c r="A97">
        <v>0</v>
      </c>
      <c r="B97" t="s">
        <v>20</v>
      </c>
      <c r="C97">
        <v>1</v>
      </c>
      <c r="D97" t="s">
        <v>19</v>
      </c>
      <c r="E97">
        <v>24</v>
      </c>
      <c r="F97">
        <v>247.52080000000001</v>
      </c>
      <c r="G97">
        <v>0</v>
      </c>
      <c r="H97">
        <v>1</v>
      </c>
      <c r="I97">
        <v>2.4</v>
      </c>
      <c r="J97">
        <v>0.3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AD97">
        <f>SUMPRODUCT(Table1[[#This Row],[SibSp]:[Ones]],$S$5:$AB$5)</f>
        <v>1.13995140805077</v>
      </c>
      <c r="AE97">
        <f>(AD97-Table1[[#This Row],[Survived]])^2</f>
        <v>1.2994892127169331</v>
      </c>
    </row>
    <row r="98" spans="1:31" x14ac:dyDescent="0.3">
      <c r="A98">
        <v>0</v>
      </c>
      <c r="B98" t="s">
        <v>18</v>
      </c>
      <c r="C98">
        <v>3</v>
      </c>
      <c r="D98" t="s">
        <v>21</v>
      </c>
      <c r="E98">
        <v>2</v>
      </c>
      <c r="F98">
        <v>31.274999999999999</v>
      </c>
      <c r="G98">
        <v>4</v>
      </c>
      <c r="H98">
        <v>2</v>
      </c>
      <c r="I98">
        <v>1.51</v>
      </c>
      <c r="J98">
        <v>0.03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AD98">
        <f>SUMPRODUCT(Table1[[#This Row],[SibSp]:[Ones]],$S$5:$AB$5)</f>
        <v>0.50757115405302089</v>
      </c>
      <c r="AE98">
        <f>(AD98-Table1[[#This Row],[Survived]])^2</f>
        <v>0.25762847642671549</v>
      </c>
    </row>
    <row r="99" spans="1:31" x14ac:dyDescent="0.3">
      <c r="A99">
        <v>0</v>
      </c>
      <c r="B99" t="s">
        <v>18</v>
      </c>
      <c r="C99">
        <v>2</v>
      </c>
      <c r="D99" t="s">
        <v>19</v>
      </c>
      <c r="E99">
        <v>21</v>
      </c>
      <c r="F99">
        <v>73.5</v>
      </c>
      <c r="G99">
        <v>2</v>
      </c>
      <c r="H99">
        <v>0</v>
      </c>
      <c r="I99">
        <v>1.87</v>
      </c>
      <c r="J99">
        <v>0.26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AD99">
        <f>SUMPRODUCT(Table1[[#This Row],[SibSp]:[Ones]],$S$5:$AB$5)</f>
        <v>0.38980050795868093</v>
      </c>
      <c r="AE99">
        <f>(AD99-Table1[[#This Row],[Survived]])^2</f>
        <v>0.15194443600484567</v>
      </c>
    </row>
    <row r="100" spans="1:31" x14ac:dyDescent="0.3">
      <c r="A100">
        <v>0</v>
      </c>
      <c r="B100" t="s">
        <v>20</v>
      </c>
      <c r="C100">
        <v>2</v>
      </c>
      <c r="D100" t="s">
        <v>19</v>
      </c>
      <c r="E100">
        <v>32.5</v>
      </c>
      <c r="F100">
        <v>30.070799999999998</v>
      </c>
      <c r="G100">
        <v>1</v>
      </c>
      <c r="H100">
        <v>0</v>
      </c>
      <c r="I100">
        <v>1.49</v>
      </c>
      <c r="J100">
        <v>0.41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AD100">
        <f>SUMPRODUCT(Table1[[#This Row],[SibSp]:[Ones]],$S$5:$AB$5)</f>
        <v>0.41345546814867384</v>
      </c>
      <c r="AE100">
        <f>(AD100-Table1[[#This Row],[Survived]])^2</f>
        <v>0.17094542414203906</v>
      </c>
    </row>
    <row r="101" spans="1:31" x14ac:dyDescent="0.3">
      <c r="A101">
        <v>1</v>
      </c>
      <c r="B101" t="s">
        <v>18</v>
      </c>
      <c r="C101">
        <v>2</v>
      </c>
      <c r="D101" t="s">
        <v>21</v>
      </c>
      <c r="E101">
        <v>32.5</v>
      </c>
      <c r="F101">
        <v>13</v>
      </c>
      <c r="G101">
        <v>0</v>
      </c>
      <c r="H101">
        <v>0</v>
      </c>
      <c r="I101">
        <v>1.1499999999999999</v>
      </c>
      <c r="J101">
        <v>0.41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AD101">
        <f>SUMPRODUCT(Table1[[#This Row],[SibSp]:[Ones]],$S$5:$AB$5)</f>
        <v>0.61756384326297609</v>
      </c>
      <c r="AE101">
        <f>(AD101-Table1[[#This Row],[Survived]])^2</f>
        <v>0.14625741397978553</v>
      </c>
    </row>
    <row r="102" spans="1:31" x14ac:dyDescent="0.3">
      <c r="A102">
        <v>0</v>
      </c>
      <c r="B102" t="s">
        <v>18</v>
      </c>
      <c r="C102">
        <v>1</v>
      </c>
      <c r="D102" t="s">
        <v>19</v>
      </c>
      <c r="E102">
        <v>54</v>
      </c>
      <c r="F102">
        <v>77.287499999999994</v>
      </c>
      <c r="G102">
        <v>0</v>
      </c>
      <c r="H102">
        <v>1</v>
      </c>
      <c r="I102">
        <v>1.89</v>
      </c>
      <c r="J102">
        <v>0.68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AD102">
        <f>SUMPRODUCT(Table1[[#This Row],[SibSp]:[Ones]],$S$5:$AB$5)</f>
        <v>0.54120147891091286</v>
      </c>
      <c r="AE102">
        <f>(AD102-Table1[[#This Row],[Survived]])^2</f>
        <v>0.29289904077535928</v>
      </c>
    </row>
    <row r="103" spans="1:31" x14ac:dyDescent="0.3">
      <c r="A103">
        <v>1</v>
      </c>
      <c r="B103" t="s">
        <v>20</v>
      </c>
      <c r="C103">
        <v>3</v>
      </c>
      <c r="D103" t="s">
        <v>19</v>
      </c>
      <c r="E103">
        <v>12</v>
      </c>
      <c r="F103">
        <v>11.2417</v>
      </c>
      <c r="G103">
        <v>1</v>
      </c>
      <c r="H103">
        <v>0</v>
      </c>
      <c r="I103">
        <v>1.0900000000000001</v>
      </c>
      <c r="J103">
        <v>0.15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AD103">
        <f>SUMPRODUCT(Table1[[#This Row],[SibSp]:[Ones]],$S$5:$AB$5)</f>
        <v>0.30743218147398965</v>
      </c>
      <c r="AE103">
        <f>(AD103-Table1[[#This Row],[Survived]])^2</f>
        <v>0.47965018325787678</v>
      </c>
    </row>
    <row r="104" spans="1:31" x14ac:dyDescent="0.3">
      <c r="A104">
        <v>1</v>
      </c>
      <c r="B104" t="s">
        <v>18</v>
      </c>
      <c r="C104">
        <v>3</v>
      </c>
      <c r="D104" t="s">
        <v>19</v>
      </c>
      <c r="E104">
        <v>24</v>
      </c>
      <c r="F104">
        <v>7.1417000000000002</v>
      </c>
      <c r="G104">
        <v>0</v>
      </c>
      <c r="H104">
        <v>0</v>
      </c>
      <c r="I104">
        <v>0.91</v>
      </c>
      <c r="J104">
        <v>0.3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AD104">
        <f>SUMPRODUCT(Table1[[#This Row],[SibSp]:[Ones]],$S$5:$AB$5)</f>
        <v>8.2284532097760738E-2</v>
      </c>
      <c r="AE104">
        <f>(AD104-Table1[[#This Row],[Survived]])^2</f>
        <v>0.84220168002702589</v>
      </c>
    </row>
    <row r="105" spans="1:31" x14ac:dyDescent="0.3">
      <c r="A105">
        <v>0</v>
      </c>
      <c r="B105" t="s">
        <v>18</v>
      </c>
      <c r="C105">
        <v>3</v>
      </c>
      <c r="D105" t="s">
        <v>19</v>
      </c>
      <c r="E105">
        <v>45</v>
      </c>
      <c r="F105">
        <v>6.9749999999999996</v>
      </c>
      <c r="G105">
        <v>0</v>
      </c>
      <c r="H105">
        <v>0</v>
      </c>
      <c r="I105">
        <v>0.9</v>
      </c>
      <c r="J105">
        <v>0.56000000000000005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AD105">
        <f>SUMPRODUCT(Table1[[#This Row],[SibSp]:[Ones]],$S$5:$AB$5)</f>
        <v>-4.9770505987120545E-2</v>
      </c>
      <c r="AE105">
        <f>(AD105-Table1[[#This Row],[Survived]])^2</f>
        <v>2.4771032662140018E-3</v>
      </c>
    </row>
    <row r="106" spans="1:31" x14ac:dyDescent="0.3">
      <c r="A106">
        <v>0</v>
      </c>
      <c r="B106" t="s">
        <v>20</v>
      </c>
      <c r="C106">
        <v>3</v>
      </c>
      <c r="D106" t="s">
        <v>19</v>
      </c>
      <c r="E106">
        <v>33</v>
      </c>
      <c r="F106">
        <v>7.8958000000000004</v>
      </c>
      <c r="G106">
        <v>0</v>
      </c>
      <c r="H106">
        <v>0</v>
      </c>
      <c r="I106">
        <v>0.95</v>
      </c>
      <c r="J106">
        <v>0.41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AD106">
        <f>SUMPRODUCT(Table1[[#This Row],[SibSp]:[Ones]],$S$5:$AB$5)</f>
        <v>0.21897170465714275</v>
      </c>
      <c r="AE106">
        <f>(AD106-Table1[[#This Row],[Survived]])^2</f>
        <v>4.7948607440454948E-2</v>
      </c>
    </row>
    <row r="107" spans="1:31" x14ac:dyDescent="0.3">
      <c r="A107">
        <v>0</v>
      </c>
      <c r="B107" t="s">
        <v>18</v>
      </c>
      <c r="C107">
        <v>3</v>
      </c>
      <c r="D107" t="s">
        <v>19</v>
      </c>
      <c r="E107">
        <v>20</v>
      </c>
      <c r="F107">
        <v>7.05</v>
      </c>
      <c r="G107">
        <v>0</v>
      </c>
      <c r="H107">
        <v>0</v>
      </c>
      <c r="I107">
        <v>0.91</v>
      </c>
      <c r="J107">
        <v>0.25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AD107">
        <f>SUMPRODUCT(Table1[[#This Row],[SibSp]:[Ones]],$S$5:$AB$5)</f>
        <v>0.10677099430325496</v>
      </c>
      <c r="AE107">
        <f>(AD107-Table1[[#This Row],[Survived]])^2</f>
        <v>1.1400045224505703E-2</v>
      </c>
    </row>
    <row r="108" spans="1:31" x14ac:dyDescent="0.3">
      <c r="A108">
        <v>0</v>
      </c>
      <c r="B108" t="s">
        <v>18</v>
      </c>
      <c r="C108">
        <v>3</v>
      </c>
      <c r="D108" t="s">
        <v>21</v>
      </c>
      <c r="E108">
        <v>47</v>
      </c>
      <c r="F108">
        <v>14.5</v>
      </c>
      <c r="G108">
        <v>1</v>
      </c>
      <c r="H108">
        <v>0</v>
      </c>
      <c r="I108">
        <v>1.19</v>
      </c>
      <c r="J108">
        <v>0.59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AD108">
        <f>SUMPRODUCT(Table1[[#This Row],[SibSp]:[Ones]],$S$5:$AB$5)</f>
        <v>0.39895360101755895</v>
      </c>
      <c r="AE108">
        <f>(AD108-Table1[[#This Row],[Survived]])^2</f>
        <v>0.15916397576487762</v>
      </c>
    </row>
    <row r="109" spans="1:31" x14ac:dyDescent="0.3">
      <c r="A109">
        <v>1</v>
      </c>
      <c r="B109" t="s">
        <v>18</v>
      </c>
      <c r="C109">
        <v>2</v>
      </c>
      <c r="D109" t="s">
        <v>21</v>
      </c>
      <c r="E109">
        <v>29</v>
      </c>
      <c r="F109">
        <v>26</v>
      </c>
      <c r="G109">
        <v>1</v>
      </c>
      <c r="H109">
        <v>0</v>
      </c>
      <c r="I109">
        <v>1.43</v>
      </c>
      <c r="J109">
        <v>0.36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AD109">
        <f>SUMPRODUCT(Table1[[#This Row],[SibSp]:[Ones]],$S$5:$AB$5)</f>
        <v>0.66933726344510547</v>
      </c>
      <c r="AE109">
        <f>(AD109-Table1[[#This Row],[Survived]])^2</f>
        <v>0.10933784534597159</v>
      </c>
    </row>
    <row r="110" spans="1:31" x14ac:dyDescent="0.3">
      <c r="A110">
        <v>0</v>
      </c>
      <c r="B110" t="s">
        <v>18</v>
      </c>
      <c r="C110">
        <v>2</v>
      </c>
      <c r="D110" t="s">
        <v>19</v>
      </c>
      <c r="E110">
        <v>25</v>
      </c>
      <c r="F110">
        <v>13</v>
      </c>
      <c r="G110">
        <v>0</v>
      </c>
      <c r="H110">
        <v>0</v>
      </c>
      <c r="I110">
        <v>1.1499999999999999</v>
      </c>
      <c r="J110">
        <v>0.31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AD110">
        <f>SUMPRODUCT(Table1[[#This Row],[SibSp]:[Ones]],$S$5:$AB$5)</f>
        <v>0.2351331759389351</v>
      </c>
      <c r="AE110">
        <f>(AD110-Table1[[#This Row],[Survived]])^2</f>
        <v>5.5287610427130207E-2</v>
      </c>
    </row>
    <row r="111" spans="1:31" x14ac:dyDescent="0.3">
      <c r="A111">
        <v>0</v>
      </c>
      <c r="B111" t="s">
        <v>20</v>
      </c>
      <c r="C111">
        <v>2</v>
      </c>
      <c r="D111" t="s">
        <v>19</v>
      </c>
      <c r="E111">
        <v>23</v>
      </c>
      <c r="F111">
        <v>15.0458</v>
      </c>
      <c r="G111">
        <v>0</v>
      </c>
      <c r="H111">
        <v>0</v>
      </c>
      <c r="I111">
        <v>1.21</v>
      </c>
      <c r="J111">
        <v>0.28999999999999998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AD111">
        <f>SUMPRODUCT(Table1[[#This Row],[SibSp]:[Ones]],$S$5:$AB$5)</f>
        <v>0.44493601946522465</v>
      </c>
      <c r="AE111">
        <f>(AD111-Table1[[#This Row],[Survived]])^2</f>
        <v>0.19796806141755877</v>
      </c>
    </row>
    <row r="112" spans="1:31" x14ac:dyDescent="0.3">
      <c r="A112">
        <v>1</v>
      </c>
      <c r="B112" t="s">
        <v>18</v>
      </c>
      <c r="C112">
        <v>1</v>
      </c>
      <c r="D112" t="s">
        <v>21</v>
      </c>
      <c r="E112">
        <v>19</v>
      </c>
      <c r="F112">
        <v>26.283300000000001</v>
      </c>
      <c r="G112">
        <v>0</v>
      </c>
      <c r="H112">
        <v>2</v>
      </c>
      <c r="I112">
        <v>1.44</v>
      </c>
      <c r="J112">
        <v>0.24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AD112">
        <f>SUMPRODUCT(Table1[[#This Row],[SibSp]:[Ones]],$S$5:$AB$5)</f>
        <v>0.97455683154638695</v>
      </c>
      <c r="AE112">
        <f>(AD112-Table1[[#This Row],[Survived]])^2</f>
        <v>6.4735482095893034E-4</v>
      </c>
    </row>
    <row r="113" spans="1:31" x14ac:dyDescent="0.3">
      <c r="A113">
        <v>0</v>
      </c>
      <c r="B113" t="s">
        <v>18</v>
      </c>
      <c r="C113">
        <v>1</v>
      </c>
      <c r="D113" t="s">
        <v>19</v>
      </c>
      <c r="E113">
        <v>37</v>
      </c>
      <c r="F113">
        <v>53.1</v>
      </c>
      <c r="G113">
        <v>1</v>
      </c>
      <c r="H113">
        <v>0</v>
      </c>
      <c r="I113">
        <v>1.73</v>
      </c>
      <c r="J113">
        <v>0.46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AD113">
        <f>SUMPRODUCT(Table1[[#This Row],[SibSp]:[Ones]],$S$5:$AB$5)</f>
        <v>0.4691942962479202</v>
      </c>
      <c r="AE113">
        <f>(AD113-Table1[[#This Row],[Survived]])^2</f>
        <v>0.22014328763158109</v>
      </c>
    </row>
    <row r="114" spans="1:31" x14ac:dyDescent="0.3">
      <c r="A114">
        <v>0</v>
      </c>
      <c r="B114" t="s">
        <v>18</v>
      </c>
      <c r="C114">
        <v>3</v>
      </c>
      <c r="D114" t="s">
        <v>19</v>
      </c>
      <c r="E114">
        <v>16</v>
      </c>
      <c r="F114">
        <v>9.2166999999999994</v>
      </c>
      <c r="G114">
        <v>0</v>
      </c>
      <c r="H114">
        <v>0</v>
      </c>
      <c r="I114">
        <v>1.01</v>
      </c>
      <c r="J114">
        <v>0.2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AD114">
        <f>SUMPRODUCT(Table1[[#This Row],[SibSp]:[Ones]],$S$5:$AB$5)</f>
        <v>0.17851180267186226</v>
      </c>
      <c r="AE114">
        <f>(AD114-Table1[[#This Row],[Survived]])^2</f>
        <v>3.186646369315789E-2</v>
      </c>
    </row>
    <row r="115" spans="1:31" x14ac:dyDescent="0.3">
      <c r="A115">
        <v>0</v>
      </c>
      <c r="B115" t="s">
        <v>20</v>
      </c>
      <c r="C115">
        <v>1</v>
      </c>
      <c r="D115" t="s">
        <v>19</v>
      </c>
      <c r="E115">
        <v>24</v>
      </c>
      <c r="F115">
        <v>79.2</v>
      </c>
      <c r="G115">
        <v>0</v>
      </c>
      <c r="H115">
        <v>0</v>
      </c>
      <c r="I115">
        <v>1.9</v>
      </c>
      <c r="J115">
        <v>0.3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AD115">
        <f>SUMPRODUCT(Table1[[#This Row],[SibSp]:[Ones]],$S$5:$AB$5)</f>
        <v>0.90456422600909969</v>
      </c>
      <c r="AE115">
        <f>(AD115-Table1[[#This Row],[Survived]])^2</f>
        <v>0.81823643897544163</v>
      </c>
    </row>
    <row r="116" spans="1:31" x14ac:dyDescent="0.3">
      <c r="A116">
        <v>1</v>
      </c>
      <c r="B116" t="s">
        <v>18</v>
      </c>
      <c r="C116">
        <v>3</v>
      </c>
      <c r="D116" t="s">
        <v>21</v>
      </c>
      <c r="E116">
        <v>22</v>
      </c>
      <c r="F116">
        <v>7.75</v>
      </c>
      <c r="G116">
        <v>0</v>
      </c>
      <c r="H116">
        <v>0</v>
      </c>
      <c r="I116">
        <v>0.94</v>
      </c>
      <c r="J116">
        <v>0.28000000000000003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AD116">
        <f>SUMPRODUCT(Table1[[#This Row],[SibSp]:[Ones]],$S$5:$AB$5)</f>
        <v>0.53765901256392168</v>
      </c>
      <c r="AE116">
        <f>(AD116-Table1[[#This Row],[Survived]])^2</f>
        <v>0.21375918866336793</v>
      </c>
    </row>
    <row r="117" spans="1:31" x14ac:dyDescent="0.3">
      <c r="A117">
        <v>1</v>
      </c>
      <c r="B117" t="s">
        <v>18</v>
      </c>
      <c r="C117">
        <v>3</v>
      </c>
      <c r="D117" t="s">
        <v>21</v>
      </c>
      <c r="E117">
        <v>24</v>
      </c>
      <c r="F117">
        <v>15.85</v>
      </c>
      <c r="G117">
        <v>1</v>
      </c>
      <c r="H117">
        <v>0</v>
      </c>
      <c r="I117">
        <v>1.23</v>
      </c>
      <c r="J117">
        <v>0.3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AD117">
        <f>SUMPRODUCT(Table1[[#This Row],[SibSp]:[Ones]],$S$5:$AB$5)</f>
        <v>0.55987682027467067</v>
      </c>
      <c r="AE117">
        <f>(AD117-Table1[[#This Row],[Survived]])^2</f>
        <v>0.19370841333153455</v>
      </c>
    </row>
    <row r="118" spans="1:31" x14ac:dyDescent="0.3">
      <c r="A118">
        <v>0</v>
      </c>
      <c r="B118" t="s">
        <v>22</v>
      </c>
      <c r="C118">
        <v>3</v>
      </c>
      <c r="D118" t="s">
        <v>19</v>
      </c>
      <c r="E118">
        <v>19</v>
      </c>
      <c r="F118">
        <v>6.75</v>
      </c>
      <c r="G118">
        <v>0</v>
      </c>
      <c r="H118">
        <v>0</v>
      </c>
      <c r="I118">
        <v>0.89</v>
      </c>
      <c r="J118">
        <v>0.24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AD118">
        <f>SUMPRODUCT(Table1[[#This Row],[SibSp]:[Ones]],$S$5:$AB$5)</f>
        <v>-0.26430983654936691</v>
      </c>
      <c r="AE118">
        <f>(AD118-Table1[[#This Row],[Survived]])^2</f>
        <v>6.9859689696753047E-2</v>
      </c>
    </row>
    <row r="119" spans="1:31" x14ac:dyDescent="0.3">
      <c r="A119">
        <v>0</v>
      </c>
      <c r="B119" t="s">
        <v>18</v>
      </c>
      <c r="C119">
        <v>2</v>
      </c>
      <c r="D119" t="s">
        <v>19</v>
      </c>
      <c r="E119">
        <v>18</v>
      </c>
      <c r="F119">
        <v>11.5</v>
      </c>
      <c r="G119">
        <v>0</v>
      </c>
      <c r="H119">
        <v>0</v>
      </c>
      <c r="I119">
        <v>1.1000000000000001</v>
      </c>
      <c r="J119">
        <v>0.23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AD119">
        <f>SUMPRODUCT(Table1[[#This Row],[SibSp]:[Ones]],$S$5:$AB$5)</f>
        <v>0.25068434238616932</v>
      </c>
      <c r="AE119">
        <f>(AD119-Table1[[#This Row],[Survived]])^2</f>
        <v>6.2842639517586174E-2</v>
      </c>
    </row>
    <row r="120" spans="1:31" x14ac:dyDescent="0.3">
      <c r="A120">
        <v>0</v>
      </c>
      <c r="B120" t="s">
        <v>18</v>
      </c>
      <c r="C120">
        <v>2</v>
      </c>
      <c r="D120" t="s">
        <v>19</v>
      </c>
      <c r="E120">
        <v>19</v>
      </c>
      <c r="F120">
        <v>36.75</v>
      </c>
      <c r="G120">
        <v>1</v>
      </c>
      <c r="H120">
        <v>1</v>
      </c>
      <c r="I120">
        <v>1.58</v>
      </c>
      <c r="J120">
        <v>0.24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AD120">
        <f>SUMPRODUCT(Table1[[#This Row],[SibSp]:[Ones]],$S$5:$AB$5)</f>
        <v>0.36669815147403662</v>
      </c>
      <c r="AE120">
        <f>(AD120-Table1[[#This Row],[Survived]])^2</f>
        <v>0.1344675342944755</v>
      </c>
    </row>
    <row r="121" spans="1:31" x14ac:dyDescent="0.3">
      <c r="A121">
        <v>1</v>
      </c>
      <c r="B121" t="s">
        <v>18</v>
      </c>
      <c r="C121">
        <v>3</v>
      </c>
      <c r="D121" t="s">
        <v>19</v>
      </c>
      <c r="E121">
        <v>27</v>
      </c>
      <c r="F121">
        <v>7.7957999999999998</v>
      </c>
      <c r="G121">
        <v>0</v>
      </c>
      <c r="H121">
        <v>0</v>
      </c>
      <c r="I121">
        <v>0.94</v>
      </c>
      <c r="J121">
        <v>0.34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AD121">
        <f>SUMPRODUCT(Table1[[#This Row],[SibSp]:[Ones]],$S$5:$AB$5)</f>
        <v>7.6871666182299209E-2</v>
      </c>
      <c r="AE121">
        <f>(AD121-Table1[[#This Row],[Survived]])^2</f>
        <v>0.85216592069704433</v>
      </c>
    </row>
    <row r="122" spans="1:31" x14ac:dyDescent="0.3">
      <c r="A122">
        <v>0</v>
      </c>
      <c r="B122" t="s">
        <v>18</v>
      </c>
      <c r="C122">
        <v>3</v>
      </c>
      <c r="D122" t="s">
        <v>21</v>
      </c>
      <c r="E122">
        <v>9</v>
      </c>
      <c r="F122">
        <v>34.375</v>
      </c>
      <c r="G122">
        <v>2</v>
      </c>
      <c r="H122">
        <v>2</v>
      </c>
      <c r="I122">
        <v>1.55</v>
      </c>
      <c r="J122">
        <v>0.11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AD122">
        <f>SUMPRODUCT(Table1[[#This Row],[SibSp]:[Ones]],$S$5:$AB$5)</f>
        <v>0.69734497554963848</v>
      </c>
      <c r="AE122">
        <f>(AD122-Table1[[#This Row],[Survived]])^2</f>
        <v>0.48629001492432589</v>
      </c>
    </row>
    <row r="123" spans="1:31" x14ac:dyDescent="0.3">
      <c r="A123">
        <v>0</v>
      </c>
      <c r="B123" t="s">
        <v>18</v>
      </c>
      <c r="C123">
        <v>2</v>
      </c>
      <c r="D123" t="s">
        <v>19</v>
      </c>
      <c r="E123">
        <v>36.5</v>
      </c>
      <c r="F123">
        <v>26</v>
      </c>
      <c r="G123">
        <v>0</v>
      </c>
      <c r="H123">
        <v>2</v>
      </c>
      <c r="I123">
        <v>1.43</v>
      </c>
      <c r="J123">
        <v>0.46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AD123">
        <f>SUMPRODUCT(Table1[[#This Row],[SibSp]:[Ones]],$S$5:$AB$5)</f>
        <v>0.29221686103137856</v>
      </c>
      <c r="AE123">
        <f>(AD123-Table1[[#This Row],[Survived]])^2</f>
        <v>8.5390693871032014E-2</v>
      </c>
    </row>
    <row r="124" spans="1:31" x14ac:dyDescent="0.3">
      <c r="A124">
        <v>0</v>
      </c>
      <c r="B124" t="s">
        <v>18</v>
      </c>
      <c r="C124">
        <v>2</v>
      </c>
      <c r="D124" t="s">
        <v>19</v>
      </c>
      <c r="E124">
        <v>42</v>
      </c>
      <c r="F124">
        <v>13</v>
      </c>
      <c r="G124">
        <v>0</v>
      </c>
      <c r="H124">
        <v>0</v>
      </c>
      <c r="I124">
        <v>1.1499999999999999</v>
      </c>
      <c r="J124">
        <v>0.53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AD124">
        <f>SUMPRODUCT(Table1[[#This Row],[SibSp]:[Ones]],$S$5:$AB$5)</f>
        <v>0.12739274223476046</v>
      </c>
      <c r="AE124">
        <f>(AD124-Table1[[#This Row],[Survived]])^2</f>
        <v>1.6228910774092123E-2</v>
      </c>
    </row>
    <row r="125" spans="1:31" x14ac:dyDescent="0.3">
      <c r="A125">
        <v>0</v>
      </c>
      <c r="B125" t="s">
        <v>18</v>
      </c>
      <c r="C125">
        <v>2</v>
      </c>
      <c r="D125" t="s">
        <v>19</v>
      </c>
      <c r="E125">
        <v>51</v>
      </c>
      <c r="F125">
        <v>12.525</v>
      </c>
      <c r="G125">
        <v>0</v>
      </c>
      <c r="H125">
        <v>0</v>
      </c>
      <c r="I125">
        <v>1.1299999999999999</v>
      </c>
      <c r="J125">
        <v>0.64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AD125">
        <f>SUMPRODUCT(Table1[[#This Row],[SibSp]:[Ones]],$S$5:$AB$5)</f>
        <v>6.4071656150050588E-2</v>
      </c>
      <c r="AE125">
        <f>(AD125-Table1[[#This Row],[Survived]])^2</f>
        <v>4.1051771218103151E-3</v>
      </c>
    </row>
    <row r="126" spans="1:31" x14ac:dyDescent="0.3">
      <c r="A126">
        <v>1</v>
      </c>
      <c r="B126" t="s">
        <v>18</v>
      </c>
      <c r="C126">
        <v>1</v>
      </c>
      <c r="D126" t="s">
        <v>21</v>
      </c>
      <c r="E126">
        <v>22</v>
      </c>
      <c r="F126">
        <v>66.599999999999994</v>
      </c>
      <c r="G126">
        <v>1</v>
      </c>
      <c r="H126">
        <v>0</v>
      </c>
      <c r="I126">
        <v>1.83</v>
      </c>
      <c r="J126">
        <v>0.28000000000000003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AD126">
        <f>SUMPRODUCT(Table1[[#This Row],[SibSp]:[Ones]],$S$5:$AB$5)</f>
        <v>1.0360034980858419</v>
      </c>
      <c r="AE126">
        <f>(AD126-Table1[[#This Row],[Survived]])^2</f>
        <v>1.2962518744172222E-3</v>
      </c>
    </row>
    <row r="127" spans="1:31" x14ac:dyDescent="0.3">
      <c r="A127">
        <v>0</v>
      </c>
      <c r="B127" t="s">
        <v>18</v>
      </c>
      <c r="C127">
        <v>3</v>
      </c>
      <c r="D127" t="s">
        <v>19</v>
      </c>
      <c r="E127">
        <v>55.5</v>
      </c>
      <c r="F127">
        <v>8.0500000000000007</v>
      </c>
      <c r="G127">
        <v>0</v>
      </c>
      <c r="H127">
        <v>0</v>
      </c>
      <c r="I127">
        <v>0.96</v>
      </c>
      <c r="J127">
        <v>0.69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AD127">
        <f>SUMPRODUCT(Table1[[#This Row],[SibSp]:[Ones]],$S$5:$AB$5)</f>
        <v>-8.50827000235376E-2</v>
      </c>
      <c r="AE127">
        <f>(AD127-Table1[[#This Row],[Survived]])^2</f>
        <v>7.2390658432952854E-3</v>
      </c>
    </row>
    <row r="128" spans="1:31" x14ac:dyDescent="0.3">
      <c r="A128">
        <v>0</v>
      </c>
      <c r="B128" t="s">
        <v>18</v>
      </c>
      <c r="C128">
        <v>3</v>
      </c>
      <c r="D128" t="s">
        <v>19</v>
      </c>
      <c r="E128">
        <v>40.5</v>
      </c>
      <c r="F128">
        <v>14.5</v>
      </c>
      <c r="G128">
        <v>0</v>
      </c>
      <c r="H128">
        <v>2</v>
      </c>
      <c r="I128">
        <v>1.19</v>
      </c>
      <c r="J128">
        <v>0.51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AD128">
        <f>SUMPRODUCT(Table1[[#This Row],[SibSp]:[Ones]],$S$5:$AB$5)</f>
        <v>0.10998446254361102</v>
      </c>
      <c r="AE128">
        <f>(AD128-Table1[[#This Row],[Survived]])^2</f>
        <v>1.2096582001006976E-2</v>
      </c>
    </row>
    <row r="129" spans="1:31" x14ac:dyDescent="0.3">
      <c r="A129">
        <v>0</v>
      </c>
      <c r="B129" t="s">
        <v>20</v>
      </c>
      <c r="C129">
        <v>1</v>
      </c>
      <c r="D129" t="s">
        <v>19</v>
      </c>
      <c r="E129">
        <v>51</v>
      </c>
      <c r="F129">
        <v>61.379199999999997</v>
      </c>
      <c r="G129">
        <v>0</v>
      </c>
      <c r="H129">
        <v>1</v>
      </c>
      <c r="I129">
        <v>1.8</v>
      </c>
      <c r="J129">
        <v>0.64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AD129">
        <f>SUMPRODUCT(Table1[[#This Row],[SibSp]:[Ones]],$S$5:$AB$5)</f>
        <v>0.68991738807473035</v>
      </c>
      <c r="AE129">
        <f>(AD129-Table1[[#This Row],[Survived]])^2</f>
        <v>0.4759860023678581</v>
      </c>
    </row>
    <row r="130" spans="1:31" x14ac:dyDescent="0.3">
      <c r="A130">
        <v>1</v>
      </c>
      <c r="B130" t="s">
        <v>22</v>
      </c>
      <c r="C130">
        <v>3</v>
      </c>
      <c r="D130" t="s">
        <v>21</v>
      </c>
      <c r="E130">
        <v>16</v>
      </c>
      <c r="F130">
        <v>7.7332999999999998</v>
      </c>
      <c r="G130">
        <v>0</v>
      </c>
      <c r="H130">
        <v>0</v>
      </c>
      <c r="I130">
        <v>0.94</v>
      </c>
      <c r="J130">
        <v>0.2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AD130">
        <f>SUMPRODUCT(Table1[[#This Row],[SibSp]:[Ones]],$S$5:$AB$5)</f>
        <v>0.21031009803161435</v>
      </c>
      <c r="AE130">
        <f>(AD130-Table1[[#This Row],[Survived]])^2</f>
        <v>0.62361014127083847</v>
      </c>
    </row>
    <row r="131" spans="1:31" x14ac:dyDescent="0.3">
      <c r="A131">
        <v>0</v>
      </c>
      <c r="B131" t="s">
        <v>18</v>
      </c>
      <c r="C131">
        <v>3</v>
      </c>
      <c r="D131" t="s">
        <v>19</v>
      </c>
      <c r="E131">
        <v>30</v>
      </c>
      <c r="F131">
        <v>8.0500000000000007</v>
      </c>
      <c r="G131">
        <v>0</v>
      </c>
      <c r="H131">
        <v>0</v>
      </c>
      <c r="I131">
        <v>0.96</v>
      </c>
      <c r="J131">
        <v>0.38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AD131">
        <f>SUMPRODUCT(Table1[[#This Row],[SibSp]:[Ones]],$S$5:$AB$5)</f>
        <v>6.6733365650526538E-2</v>
      </c>
      <c r="AE131">
        <f>(AD131-Table1[[#This Row],[Survived]])^2</f>
        <v>4.4533420910468757E-3</v>
      </c>
    </row>
    <row r="132" spans="1:31" x14ac:dyDescent="0.3">
      <c r="A132">
        <v>0</v>
      </c>
      <c r="B132" t="s">
        <v>18</v>
      </c>
      <c r="C132">
        <v>3</v>
      </c>
      <c r="D132" t="s">
        <v>19</v>
      </c>
      <c r="E132">
        <v>44</v>
      </c>
      <c r="F132">
        <v>16.100000000000001</v>
      </c>
      <c r="G132">
        <v>0</v>
      </c>
      <c r="H132">
        <v>1</v>
      </c>
      <c r="I132">
        <v>1.23</v>
      </c>
      <c r="J132">
        <v>0.55000000000000004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AD132">
        <f>SUMPRODUCT(Table1[[#This Row],[SibSp]:[Ones]],$S$5:$AB$5)</f>
        <v>0.11018158001835618</v>
      </c>
      <c r="AE132">
        <f>(AD132-Table1[[#This Row],[Survived]])^2</f>
        <v>1.2139980575341425E-2</v>
      </c>
    </row>
    <row r="133" spans="1:31" x14ac:dyDescent="0.3">
      <c r="A133">
        <v>1</v>
      </c>
      <c r="B133" t="s">
        <v>18</v>
      </c>
      <c r="C133">
        <v>2</v>
      </c>
      <c r="D133" t="s">
        <v>21</v>
      </c>
      <c r="E133">
        <v>40</v>
      </c>
      <c r="F133">
        <v>15.75</v>
      </c>
      <c r="G133">
        <v>0</v>
      </c>
      <c r="H133">
        <v>0</v>
      </c>
      <c r="I133">
        <v>1.22</v>
      </c>
      <c r="J133">
        <v>0.5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AD133">
        <f>SUMPRODUCT(Table1[[#This Row],[SibSp]:[Ones]],$S$5:$AB$5)</f>
        <v>0.60656625360726568</v>
      </c>
      <c r="AE133">
        <f>(AD133-Table1[[#This Row],[Survived]])^2</f>
        <v>0.15479011280062238</v>
      </c>
    </row>
    <row r="134" spans="1:31" x14ac:dyDescent="0.3">
      <c r="A134">
        <v>0</v>
      </c>
      <c r="B134" t="s">
        <v>18</v>
      </c>
      <c r="C134">
        <v>3</v>
      </c>
      <c r="D134" t="s">
        <v>19</v>
      </c>
      <c r="E134">
        <v>26</v>
      </c>
      <c r="F134">
        <v>7.7750000000000004</v>
      </c>
      <c r="G134">
        <v>0</v>
      </c>
      <c r="H134">
        <v>0</v>
      </c>
      <c r="I134">
        <v>0.94</v>
      </c>
      <c r="J134">
        <v>0.33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AD134">
        <f>SUMPRODUCT(Table1[[#This Row],[SibSp]:[Ones]],$S$5:$AB$5)</f>
        <v>8.1768958623398141E-2</v>
      </c>
      <c r="AE134">
        <f>(AD134-Table1[[#This Row],[Survived]])^2</f>
        <v>6.6861625943549973E-3</v>
      </c>
    </row>
    <row r="135" spans="1:31" x14ac:dyDescent="0.3">
      <c r="A135">
        <v>0</v>
      </c>
      <c r="B135" t="s">
        <v>18</v>
      </c>
      <c r="C135">
        <v>3</v>
      </c>
      <c r="D135" t="s">
        <v>19</v>
      </c>
      <c r="E135">
        <v>17</v>
      </c>
      <c r="F135">
        <v>8.6624999999999996</v>
      </c>
      <c r="G135">
        <v>0</v>
      </c>
      <c r="H135">
        <v>0</v>
      </c>
      <c r="I135">
        <v>0.99</v>
      </c>
      <c r="J135">
        <v>0.21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AD135">
        <f>SUMPRODUCT(Table1[[#This Row],[SibSp]:[Ones]],$S$5:$AB$5)</f>
        <v>0.16416364099814082</v>
      </c>
      <c r="AE135">
        <f>(AD135-Table1[[#This Row],[Survived]])^2</f>
        <v>2.6949701025766461E-2</v>
      </c>
    </row>
    <row r="136" spans="1:31" x14ac:dyDescent="0.3">
      <c r="A136">
        <v>0</v>
      </c>
      <c r="B136" t="s">
        <v>18</v>
      </c>
      <c r="C136">
        <v>3</v>
      </c>
      <c r="D136" t="s">
        <v>19</v>
      </c>
      <c r="E136">
        <v>1</v>
      </c>
      <c r="F136">
        <v>39.6875</v>
      </c>
      <c r="G136">
        <v>4</v>
      </c>
      <c r="H136">
        <v>1</v>
      </c>
      <c r="I136">
        <v>1.61</v>
      </c>
      <c r="J136">
        <v>0.01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AD136">
        <f>SUMPRODUCT(Table1[[#This Row],[SibSp]:[Ones]],$S$5:$AB$5)</f>
        <v>0.13410104213719762</v>
      </c>
      <c r="AE136">
        <f>(AD136-Table1[[#This Row],[Survived]])^2</f>
        <v>1.7983089502282452E-2</v>
      </c>
    </row>
    <row r="137" spans="1:31" x14ac:dyDescent="0.3">
      <c r="A137">
        <v>1</v>
      </c>
      <c r="B137" t="s">
        <v>18</v>
      </c>
      <c r="C137">
        <v>3</v>
      </c>
      <c r="D137" t="s">
        <v>19</v>
      </c>
      <c r="E137">
        <v>9</v>
      </c>
      <c r="F137">
        <v>20.524999999999999</v>
      </c>
      <c r="G137">
        <v>0</v>
      </c>
      <c r="H137">
        <v>2</v>
      </c>
      <c r="I137">
        <v>1.33</v>
      </c>
      <c r="J137">
        <v>0.11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AD137">
        <f>SUMPRODUCT(Table1[[#This Row],[SibSp]:[Ones]],$S$5:$AB$5)</f>
        <v>0.37203224481592323</v>
      </c>
      <c r="AE137">
        <f>(AD137-Table1[[#This Row],[Survived]])^2</f>
        <v>0.39434350155092857</v>
      </c>
    </row>
    <row r="138" spans="1:31" x14ac:dyDescent="0.3">
      <c r="A138">
        <v>0</v>
      </c>
      <c r="B138" t="s">
        <v>18</v>
      </c>
      <c r="C138">
        <v>3</v>
      </c>
      <c r="D138" t="s">
        <v>21</v>
      </c>
      <c r="E138">
        <v>45</v>
      </c>
      <c r="F138">
        <v>27.9</v>
      </c>
      <c r="G138">
        <v>1</v>
      </c>
      <c r="H138">
        <v>4</v>
      </c>
      <c r="I138">
        <v>1.46</v>
      </c>
      <c r="J138">
        <v>0.56000000000000005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AD138">
        <f>SUMPRODUCT(Table1[[#This Row],[SibSp]:[Ones]],$S$5:$AB$5)</f>
        <v>0.53769401788567928</v>
      </c>
      <c r="AE138">
        <f>(AD138-Table1[[#This Row],[Survived]])^2</f>
        <v>0.28911485687004518</v>
      </c>
    </row>
    <row r="139" spans="1:31" x14ac:dyDescent="0.3">
      <c r="A139">
        <v>0</v>
      </c>
      <c r="B139" t="s">
        <v>18</v>
      </c>
      <c r="C139">
        <v>3</v>
      </c>
      <c r="D139" t="s">
        <v>19</v>
      </c>
      <c r="E139">
        <v>28</v>
      </c>
      <c r="F139">
        <v>56.495800000000003</v>
      </c>
      <c r="G139">
        <v>0</v>
      </c>
      <c r="H139">
        <v>0</v>
      </c>
      <c r="I139">
        <v>1.76</v>
      </c>
      <c r="J139">
        <v>0.35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AD139">
        <f>SUMPRODUCT(Table1[[#This Row],[SibSp]:[Ones]],$S$5:$AB$5)</f>
        <v>0.45946001227872812</v>
      </c>
      <c r="AE139">
        <f>(AD139-Table1[[#This Row],[Survived]])^2</f>
        <v>0.21110350288316901</v>
      </c>
    </row>
    <row r="140" spans="1:31" x14ac:dyDescent="0.3">
      <c r="A140">
        <v>0</v>
      </c>
      <c r="B140" t="s">
        <v>18</v>
      </c>
      <c r="C140">
        <v>1</v>
      </c>
      <c r="D140" t="s">
        <v>19</v>
      </c>
      <c r="E140">
        <v>61</v>
      </c>
      <c r="F140">
        <v>33.5</v>
      </c>
      <c r="G140">
        <v>0</v>
      </c>
      <c r="H140">
        <v>0</v>
      </c>
      <c r="I140">
        <v>1.54</v>
      </c>
      <c r="J140">
        <v>0.76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AD140">
        <f>SUMPRODUCT(Table1[[#This Row],[SibSp]:[Ones]],$S$5:$AB$5)</f>
        <v>0.33751747658512166</v>
      </c>
      <c r="AE140">
        <f>(AD140-Table1[[#This Row],[Survived]])^2</f>
        <v>0.11391804700038814</v>
      </c>
    </row>
    <row r="141" spans="1:31" x14ac:dyDescent="0.3">
      <c r="A141">
        <v>0</v>
      </c>
      <c r="B141" t="s">
        <v>22</v>
      </c>
      <c r="C141">
        <v>3</v>
      </c>
      <c r="D141" t="s">
        <v>19</v>
      </c>
      <c r="E141">
        <v>4</v>
      </c>
      <c r="F141">
        <v>29.125</v>
      </c>
      <c r="G141">
        <v>4</v>
      </c>
      <c r="H141">
        <v>1</v>
      </c>
      <c r="I141">
        <v>1.48</v>
      </c>
      <c r="J141">
        <v>0.05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AD141">
        <f>SUMPRODUCT(Table1[[#This Row],[SibSp]:[Ones]],$S$5:$AB$5)</f>
        <v>-0.31344603170034291</v>
      </c>
      <c r="AE141">
        <f>(AD141-Table1[[#This Row],[Survived]])^2</f>
        <v>9.8248414788692368E-2</v>
      </c>
    </row>
    <row r="142" spans="1:31" x14ac:dyDescent="0.3">
      <c r="A142">
        <v>1</v>
      </c>
      <c r="B142" t="s">
        <v>18</v>
      </c>
      <c r="C142">
        <v>3</v>
      </c>
      <c r="D142" t="s">
        <v>21</v>
      </c>
      <c r="E142">
        <v>1</v>
      </c>
      <c r="F142">
        <v>11.1333</v>
      </c>
      <c r="G142">
        <v>1</v>
      </c>
      <c r="H142">
        <v>1</v>
      </c>
      <c r="I142">
        <v>1.08</v>
      </c>
      <c r="J142">
        <v>0.01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AD142">
        <f>SUMPRODUCT(Table1[[#This Row],[SibSp]:[Ones]],$S$5:$AB$5)</f>
        <v>0.63013223304797206</v>
      </c>
      <c r="AE142">
        <f>(AD142-Table1[[#This Row],[Survived]])^2</f>
        <v>0.13680216503007966</v>
      </c>
    </row>
    <row r="143" spans="1:31" x14ac:dyDescent="0.3">
      <c r="A143">
        <v>0</v>
      </c>
      <c r="B143" t="s">
        <v>18</v>
      </c>
      <c r="C143">
        <v>3</v>
      </c>
      <c r="D143" t="s">
        <v>19</v>
      </c>
      <c r="E143">
        <v>21</v>
      </c>
      <c r="F143">
        <v>7.9249999999999998</v>
      </c>
      <c r="G143">
        <v>0</v>
      </c>
      <c r="H143">
        <v>0</v>
      </c>
      <c r="I143">
        <v>0.95</v>
      </c>
      <c r="J143">
        <v>0.26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AD143">
        <f>SUMPRODUCT(Table1[[#This Row],[SibSp]:[Ones]],$S$5:$AB$5)</f>
        <v>0.12077544032740137</v>
      </c>
      <c r="AE143">
        <f>(AD143-Table1[[#This Row],[Survived]])^2</f>
        <v>1.4586706986277689E-2</v>
      </c>
    </row>
    <row r="144" spans="1:31" x14ac:dyDescent="0.3">
      <c r="A144">
        <v>0</v>
      </c>
      <c r="B144" t="s">
        <v>20</v>
      </c>
      <c r="C144">
        <v>1</v>
      </c>
      <c r="D144" t="s">
        <v>19</v>
      </c>
      <c r="E144">
        <v>56</v>
      </c>
      <c r="F144">
        <v>30.695799999999998</v>
      </c>
      <c r="G144">
        <v>0</v>
      </c>
      <c r="H144">
        <v>0</v>
      </c>
      <c r="I144">
        <v>1.5</v>
      </c>
      <c r="J144">
        <v>0.7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AD144">
        <f>SUMPRODUCT(Table1[[#This Row],[SibSp]:[Ones]],$S$5:$AB$5)</f>
        <v>0.51965514371269361</v>
      </c>
      <c r="AE144">
        <f>(AD144-Table1[[#This Row],[Survived]])^2</f>
        <v>0.27004146838706022</v>
      </c>
    </row>
    <row r="145" spans="1:31" x14ac:dyDescent="0.3">
      <c r="A145">
        <v>0</v>
      </c>
      <c r="B145" t="s">
        <v>18</v>
      </c>
      <c r="C145">
        <v>3</v>
      </c>
      <c r="D145" t="s">
        <v>19</v>
      </c>
      <c r="E145">
        <v>18</v>
      </c>
      <c r="F145">
        <v>7.8541999999999996</v>
      </c>
      <c r="G145">
        <v>1</v>
      </c>
      <c r="H145">
        <v>1</v>
      </c>
      <c r="I145">
        <v>0.95</v>
      </c>
      <c r="J145">
        <v>0.23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AD145">
        <f>SUMPRODUCT(Table1[[#This Row],[SibSp]:[Ones]],$S$5:$AB$5)</f>
        <v>2.9557557596720935E-2</v>
      </c>
      <c r="AE145">
        <f>(AD145-Table1[[#This Row],[Survived]])^2</f>
        <v>8.7364921108347546E-4</v>
      </c>
    </row>
    <row r="146" spans="1:31" x14ac:dyDescent="0.3">
      <c r="A146">
        <v>0</v>
      </c>
      <c r="B146" t="s">
        <v>20</v>
      </c>
      <c r="C146">
        <v>1</v>
      </c>
      <c r="D146" t="s">
        <v>21</v>
      </c>
      <c r="E146">
        <v>50</v>
      </c>
      <c r="F146">
        <v>28.712499999999999</v>
      </c>
      <c r="G146">
        <v>0</v>
      </c>
      <c r="H146">
        <v>0</v>
      </c>
      <c r="I146">
        <v>1.47</v>
      </c>
      <c r="J146">
        <v>0.62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AD146">
        <f>SUMPRODUCT(Table1[[#This Row],[SibSp]:[Ones]],$S$5:$AB$5)</f>
        <v>0.97606077112757983</v>
      </c>
      <c r="AE146">
        <f>(AD146-Table1[[#This Row],[Survived]])^2</f>
        <v>0.95269462893416579</v>
      </c>
    </row>
    <row r="147" spans="1:31" x14ac:dyDescent="0.3">
      <c r="A147">
        <v>0</v>
      </c>
      <c r="B147" t="s">
        <v>18</v>
      </c>
      <c r="C147">
        <v>2</v>
      </c>
      <c r="D147" t="s">
        <v>19</v>
      </c>
      <c r="E147">
        <v>30</v>
      </c>
      <c r="F147">
        <v>13</v>
      </c>
      <c r="G147">
        <v>0</v>
      </c>
      <c r="H147">
        <v>0</v>
      </c>
      <c r="I147">
        <v>1.1499999999999999</v>
      </c>
      <c r="J147">
        <v>0.38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AD147">
        <f>SUMPRODUCT(Table1[[#This Row],[SibSp]:[Ones]],$S$5:$AB$5)</f>
        <v>0.20085212885124312</v>
      </c>
      <c r="AE147">
        <f>(AD147-Table1[[#This Row],[Survived]])^2</f>
        <v>4.0341577664076367E-2</v>
      </c>
    </row>
    <row r="148" spans="1:31" x14ac:dyDescent="0.3">
      <c r="A148">
        <v>0</v>
      </c>
      <c r="B148" t="s">
        <v>18</v>
      </c>
      <c r="C148">
        <v>3</v>
      </c>
      <c r="D148" t="s">
        <v>19</v>
      </c>
      <c r="E148">
        <v>36</v>
      </c>
      <c r="F148">
        <v>0</v>
      </c>
      <c r="G148">
        <v>0</v>
      </c>
      <c r="H148">
        <v>0</v>
      </c>
      <c r="I148">
        <v>0</v>
      </c>
      <c r="J148">
        <v>0.45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AD148">
        <f>SUMPRODUCT(Table1[[#This Row],[SibSp]:[Ones]],$S$5:$AB$5)</f>
        <v>-0.42118940460305143</v>
      </c>
      <c r="AE148">
        <f>(AD148-Table1[[#This Row],[Survived]])^2</f>
        <v>0.17740051454987296</v>
      </c>
    </row>
    <row r="149" spans="1:31" x14ac:dyDescent="0.3">
      <c r="A149">
        <v>0</v>
      </c>
      <c r="B149" t="s">
        <v>18</v>
      </c>
      <c r="C149">
        <v>3</v>
      </c>
      <c r="D149" t="s">
        <v>19</v>
      </c>
      <c r="E149">
        <v>9</v>
      </c>
      <c r="F149">
        <v>31.387499999999999</v>
      </c>
      <c r="G149">
        <v>4</v>
      </c>
      <c r="H149">
        <v>2</v>
      </c>
      <c r="I149">
        <v>1.51</v>
      </c>
      <c r="J149">
        <v>0.11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AD149">
        <f>SUMPRODUCT(Table1[[#This Row],[SibSp]:[Ones]],$S$5:$AB$5)</f>
        <v>3.6989222789200665E-2</v>
      </c>
      <c r="AE149">
        <f>(AD149-Table1[[#This Row],[Survived]])^2</f>
        <v>1.3682026025491219E-3</v>
      </c>
    </row>
    <row r="150" spans="1:31" x14ac:dyDescent="0.3">
      <c r="A150">
        <v>1</v>
      </c>
      <c r="B150" t="s">
        <v>18</v>
      </c>
      <c r="C150">
        <v>2</v>
      </c>
      <c r="D150" t="s">
        <v>19</v>
      </c>
      <c r="E150">
        <v>1</v>
      </c>
      <c r="F150">
        <v>39</v>
      </c>
      <c r="G150">
        <v>2</v>
      </c>
      <c r="H150">
        <v>1</v>
      </c>
      <c r="I150">
        <v>1.6</v>
      </c>
      <c r="J150">
        <v>0.01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AD150">
        <f>SUMPRODUCT(Table1[[#This Row],[SibSp]:[Ones]],$S$5:$AB$5)</f>
        <v>0.38376153557185122</v>
      </c>
      <c r="AE150">
        <f>(AD150-Table1[[#This Row],[Survived]])^2</f>
        <v>0.37974984504076281</v>
      </c>
    </row>
    <row r="151" spans="1:31" x14ac:dyDescent="0.3">
      <c r="A151">
        <v>1</v>
      </c>
      <c r="B151" t="s">
        <v>18</v>
      </c>
      <c r="C151">
        <v>3</v>
      </c>
      <c r="D151" t="s">
        <v>21</v>
      </c>
      <c r="E151">
        <v>4</v>
      </c>
      <c r="F151">
        <v>22.024999999999999</v>
      </c>
      <c r="G151">
        <v>0</v>
      </c>
      <c r="H151">
        <v>2</v>
      </c>
      <c r="I151">
        <v>1.36</v>
      </c>
      <c r="J151">
        <v>0.05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AD151">
        <f>SUMPRODUCT(Table1[[#This Row],[SibSp]:[Ones]],$S$5:$AB$5)</f>
        <v>0.84699589504647965</v>
      </c>
      <c r="AE151">
        <f>(AD151-Table1[[#This Row],[Survived]])^2</f>
        <v>2.3410256132627871E-2</v>
      </c>
    </row>
    <row r="152" spans="1:31" x14ac:dyDescent="0.3">
      <c r="A152">
        <v>1</v>
      </c>
      <c r="B152" t="s">
        <v>18</v>
      </c>
      <c r="C152">
        <v>1</v>
      </c>
      <c r="D152" t="s">
        <v>19</v>
      </c>
      <c r="E152">
        <v>45</v>
      </c>
      <c r="F152">
        <v>26.55</v>
      </c>
      <c r="G152">
        <v>0</v>
      </c>
      <c r="H152">
        <v>0</v>
      </c>
      <c r="I152">
        <v>1.44</v>
      </c>
      <c r="J152">
        <v>0.56000000000000005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AD152">
        <f>SUMPRODUCT(Table1[[#This Row],[SibSp]:[Ones]],$S$5:$AB$5)</f>
        <v>0.38820897924398534</v>
      </c>
      <c r="AE152">
        <f>(AD152-Table1[[#This Row],[Survived]])^2</f>
        <v>0.37428825307768637</v>
      </c>
    </row>
    <row r="153" spans="1:31" x14ac:dyDescent="0.3">
      <c r="A153">
        <v>0</v>
      </c>
      <c r="B153" t="s">
        <v>22</v>
      </c>
      <c r="C153">
        <v>3</v>
      </c>
      <c r="D153" t="s">
        <v>19</v>
      </c>
      <c r="E153">
        <v>40</v>
      </c>
      <c r="F153">
        <v>15.5</v>
      </c>
      <c r="G153">
        <v>1</v>
      </c>
      <c r="H153">
        <v>1</v>
      </c>
      <c r="I153">
        <v>1.22</v>
      </c>
      <c r="J153">
        <v>0.5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AD153">
        <f>SUMPRODUCT(Table1[[#This Row],[SibSp]:[Ones]],$S$5:$AB$5)</f>
        <v>-0.3416098577336405</v>
      </c>
      <c r="AE153">
        <f>(AD153-Table1[[#This Row],[Survived]])^2</f>
        <v>0.1166972949007981</v>
      </c>
    </row>
    <row r="154" spans="1:31" x14ac:dyDescent="0.3">
      <c r="A154">
        <v>0</v>
      </c>
      <c r="B154" t="s">
        <v>18</v>
      </c>
      <c r="C154">
        <v>3</v>
      </c>
      <c r="D154" t="s">
        <v>19</v>
      </c>
      <c r="E154">
        <v>36</v>
      </c>
      <c r="F154">
        <v>7.8958000000000004</v>
      </c>
      <c r="G154">
        <v>0</v>
      </c>
      <c r="H154">
        <v>0</v>
      </c>
      <c r="I154">
        <v>0.95</v>
      </c>
      <c r="J154">
        <v>0.45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AD154">
        <f>SUMPRODUCT(Table1[[#This Row],[SibSp]:[Ones]],$S$5:$AB$5)</f>
        <v>2.7726883946523312E-2</v>
      </c>
      <c r="AE154">
        <f>(AD154-Table1[[#This Row],[Survived]])^2</f>
        <v>7.6878009338397215E-4</v>
      </c>
    </row>
    <row r="155" spans="1:31" x14ac:dyDescent="0.3">
      <c r="A155">
        <v>1</v>
      </c>
      <c r="B155" t="s">
        <v>18</v>
      </c>
      <c r="C155">
        <v>2</v>
      </c>
      <c r="D155" t="s">
        <v>21</v>
      </c>
      <c r="E155">
        <v>32</v>
      </c>
      <c r="F155">
        <v>13</v>
      </c>
      <c r="G155">
        <v>0</v>
      </c>
      <c r="H155">
        <v>0</v>
      </c>
      <c r="I155">
        <v>1.1499999999999999</v>
      </c>
      <c r="J155">
        <v>0.4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AD155">
        <f>SUMPRODUCT(Table1[[#This Row],[SibSp]:[Ones]],$S$5:$AB$5)</f>
        <v>0.62246113570407491</v>
      </c>
      <c r="AE155">
        <f>(AD155-Table1[[#This Row],[Survived]])^2</f>
        <v>0.14253559405385693</v>
      </c>
    </row>
    <row r="156" spans="1:31" x14ac:dyDescent="0.3">
      <c r="A156">
        <v>0</v>
      </c>
      <c r="B156" t="s">
        <v>18</v>
      </c>
      <c r="C156">
        <v>2</v>
      </c>
      <c r="D156" t="s">
        <v>19</v>
      </c>
      <c r="E156">
        <v>19</v>
      </c>
      <c r="F156">
        <v>13</v>
      </c>
      <c r="G156">
        <v>0</v>
      </c>
      <c r="H156">
        <v>0</v>
      </c>
      <c r="I156">
        <v>1.1499999999999999</v>
      </c>
      <c r="J156">
        <v>0.24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AD156">
        <f>SUMPRODUCT(Table1[[#This Row],[SibSp]:[Ones]],$S$5:$AB$5)</f>
        <v>0.26941422302662699</v>
      </c>
      <c r="AE156">
        <f>(AD156-Table1[[#This Row],[Survived]])^2</f>
        <v>7.2584023569041103E-2</v>
      </c>
    </row>
    <row r="157" spans="1:31" x14ac:dyDescent="0.3">
      <c r="A157">
        <v>1</v>
      </c>
      <c r="B157" t="s">
        <v>18</v>
      </c>
      <c r="C157">
        <v>3</v>
      </c>
      <c r="D157" t="s">
        <v>21</v>
      </c>
      <c r="E157">
        <v>19</v>
      </c>
      <c r="F157">
        <v>7.8541999999999996</v>
      </c>
      <c r="G157">
        <v>1</v>
      </c>
      <c r="H157">
        <v>0</v>
      </c>
      <c r="I157">
        <v>0.95</v>
      </c>
      <c r="J157">
        <v>0.24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AD157">
        <f>SUMPRODUCT(Table1[[#This Row],[SibSp]:[Ones]],$S$5:$AB$5)</f>
        <v>0.45694840566454686</v>
      </c>
      <c r="AE157">
        <f>(AD157-Table1[[#This Row],[Survived]])^2</f>
        <v>0.29490503411027758</v>
      </c>
    </row>
    <row r="158" spans="1:31" x14ac:dyDescent="0.3">
      <c r="A158">
        <v>1</v>
      </c>
      <c r="B158" t="s">
        <v>18</v>
      </c>
      <c r="C158">
        <v>2</v>
      </c>
      <c r="D158" t="s">
        <v>19</v>
      </c>
      <c r="E158">
        <v>3</v>
      </c>
      <c r="F158">
        <v>26</v>
      </c>
      <c r="G158">
        <v>1</v>
      </c>
      <c r="H158">
        <v>1</v>
      </c>
      <c r="I158">
        <v>1.43</v>
      </c>
      <c r="J158">
        <v>0.04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AD158">
        <f>SUMPRODUCT(Table1[[#This Row],[SibSp]:[Ones]],$S$5:$AB$5)</f>
        <v>0.39376248105134382</v>
      </c>
      <c r="AE158">
        <f>(AD158-Table1[[#This Row],[Survived]])^2</f>
        <v>0.36752392938102224</v>
      </c>
    </row>
    <row r="159" spans="1:31" x14ac:dyDescent="0.3">
      <c r="A159">
        <v>1</v>
      </c>
      <c r="B159" t="s">
        <v>20</v>
      </c>
      <c r="C159">
        <v>1</v>
      </c>
      <c r="D159" t="s">
        <v>21</v>
      </c>
      <c r="E159">
        <v>44</v>
      </c>
      <c r="F159">
        <v>27.720800000000001</v>
      </c>
      <c r="G159">
        <v>0</v>
      </c>
      <c r="H159">
        <v>0</v>
      </c>
      <c r="I159">
        <v>1.46</v>
      </c>
      <c r="J159">
        <v>0.55000000000000004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AD159">
        <f>SUMPRODUCT(Table1[[#This Row],[SibSp]:[Ones]],$S$5:$AB$5)</f>
        <v>1.0056163835989602</v>
      </c>
      <c r="AE159">
        <f>(AD159-Table1[[#This Row],[Survived]])^2</f>
        <v>3.1543764730669325E-5</v>
      </c>
    </row>
    <row r="160" spans="1:31" x14ac:dyDescent="0.3">
      <c r="A160">
        <v>1</v>
      </c>
      <c r="B160" t="s">
        <v>20</v>
      </c>
      <c r="C160">
        <v>1</v>
      </c>
      <c r="D160" t="s">
        <v>21</v>
      </c>
      <c r="E160">
        <v>58</v>
      </c>
      <c r="F160">
        <v>146.52080000000001</v>
      </c>
      <c r="G160">
        <v>0</v>
      </c>
      <c r="H160">
        <v>0</v>
      </c>
      <c r="I160">
        <v>2.17</v>
      </c>
      <c r="J160">
        <v>0.72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AD160">
        <f>SUMPRODUCT(Table1[[#This Row],[SibSp]:[Ones]],$S$5:$AB$5)</f>
        <v>1.2578682698583832</v>
      </c>
      <c r="AE160">
        <f>(AD160-Table1[[#This Row],[Survived]])^2</f>
        <v>6.649604459975593E-2</v>
      </c>
    </row>
    <row r="161" spans="1:31" x14ac:dyDescent="0.3">
      <c r="A161">
        <v>0</v>
      </c>
      <c r="B161" t="s">
        <v>18</v>
      </c>
      <c r="C161">
        <v>3</v>
      </c>
      <c r="D161" t="s">
        <v>19</v>
      </c>
      <c r="E161">
        <v>42</v>
      </c>
      <c r="F161">
        <v>8.4041999999999994</v>
      </c>
      <c r="G161">
        <v>0</v>
      </c>
      <c r="H161">
        <v>1</v>
      </c>
      <c r="I161">
        <v>0.97</v>
      </c>
      <c r="J161">
        <v>0.53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AD161">
        <f>SUMPRODUCT(Table1[[#This Row],[SibSp]:[Ones]],$S$5:$AB$5)</f>
        <v>-2.885135123540189E-3</v>
      </c>
      <c r="AE161">
        <f>(AD161-Table1[[#This Row],[Survived]])^2</f>
        <v>8.3240046810852621E-6</v>
      </c>
    </row>
    <row r="162" spans="1:31" x14ac:dyDescent="0.3">
      <c r="A162">
        <v>0</v>
      </c>
      <c r="B162" t="s">
        <v>18</v>
      </c>
      <c r="C162">
        <v>2</v>
      </c>
      <c r="D162" t="s">
        <v>21</v>
      </c>
      <c r="E162">
        <v>24</v>
      </c>
      <c r="F162">
        <v>13</v>
      </c>
      <c r="G162">
        <v>0</v>
      </c>
      <c r="H162">
        <v>0</v>
      </c>
      <c r="I162">
        <v>1.1499999999999999</v>
      </c>
      <c r="J162">
        <v>0.3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AD162">
        <f>SUMPRODUCT(Table1[[#This Row],[SibSp]:[Ones]],$S$5:$AB$5)</f>
        <v>0.67143406011506335</v>
      </c>
      <c r="AE162">
        <f>(AD162-Table1[[#This Row],[Survived]])^2</f>
        <v>0.45082369708259851</v>
      </c>
    </row>
    <row r="163" spans="1:31" x14ac:dyDescent="0.3">
      <c r="A163">
        <v>0</v>
      </c>
      <c r="B163" t="s">
        <v>18</v>
      </c>
      <c r="C163">
        <v>3</v>
      </c>
      <c r="D163" t="s">
        <v>19</v>
      </c>
      <c r="E163">
        <v>28</v>
      </c>
      <c r="F163">
        <v>9.5</v>
      </c>
      <c r="G163">
        <v>0</v>
      </c>
      <c r="H163">
        <v>0</v>
      </c>
      <c r="I163">
        <v>1.02</v>
      </c>
      <c r="J163">
        <v>0.35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AD163">
        <f>SUMPRODUCT(Table1[[#This Row],[SibSp]:[Ones]],$S$5:$AB$5)</f>
        <v>0.10977785067169096</v>
      </c>
      <c r="AE163">
        <f>(AD163-Table1[[#This Row],[Survived]])^2</f>
        <v>1.205117649809608E-2</v>
      </c>
    </row>
    <row r="164" spans="1:31" x14ac:dyDescent="0.3">
      <c r="A164">
        <v>0</v>
      </c>
      <c r="B164" t="s">
        <v>18</v>
      </c>
      <c r="C164">
        <v>3</v>
      </c>
      <c r="D164" t="s">
        <v>19</v>
      </c>
      <c r="E164">
        <v>34</v>
      </c>
      <c r="F164">
        <v>6.4958</v>
      </c>
      <c r="G164">
        <v>0</v>
      </c>
      <c r="H164">
        <v>0</v>
      </c>
      <c r="I164">
        <v>0.87</v>
      </c>
      <c r="J164">
        <v>0.42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AD164">
        <f>SUMPRODUCT(Table1[[#This Row],[SibSp]:[Ones]],$S$5:$AB$5)</f>
        <v>4.6152843393293119E-3</v>
      </c>
      <c r="AE164">
        <f>(AD164-Table1[[#This Row],[Survived]])^2</f>
        <v>2.1300849532858403E-5</v>
      </c>
    </row>
    <row r="165" spans="1:31" x14ac:dyDescent="0.3">
      <c r="A165">
        <v>0</v>
      </c>
      <c r="B165" t="s">
        <v>20</v>
      </c>
      <c r="C165">
        <v>3</v>
      </c>
      <c r="D165" t="s">
        <v>19</v>
      </c>
      <c r="E165">
        <v>45.5</v>
      </c>
      <c r="F165">
        <v>7.2249999999999996</v>
      </c>
      <c r="G165">
        <v>0</v>
      </c>
      <c r="H165">
        <v>0</v>
      </c>
      <c r="I165">
        <v>0.92</v>
      </c>
      <c r="J165">
        <v>0.56999999999999995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AD165">
        <f>SUMPRODUCT(Table1[[#This Row],[SibSp]:[Ones]],$S$5:$AB$5)</f>
        <v>0.1264387217506274</v>
      </c>
      <c r="AE165">
        <f>(AD165-Table1[[#This Row],[Survived]])^2</f>
        <v>1.5986750357932577E-2</v>
      </c>
    </row>
    <row r="166" spans="1:31" x14ac:dyDescent="0.3">
      <c r="A166">
        <v>1</v>
      </c>
      <c r="B166" t="s">
        <v>18</v>
      </c>
      <c r="C166">
        <v>3</v>
      </c>
      <c r="D166" t="s">
        <v>19</v>
      </c>
      <c r="E166">
        <v>18</v>
      </c>
      <c r="F166">
        <v>8.0500000000000007</v>
      </c>
      <c r="G166">
        <v>0</v>
      </c>
      <c r="H166">
        <v>0</v>
      </c>
      <c r="I166">
        <v>0.96</v>
      </c>
      <c r="J166">
        <v>0.23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AD166">
        <f>SUMPRODUCT(Table1[[#This Row],[SibSp]:[Ones]],$S$5:$AB$5)</f>
        <v>0.14019275226700909</v>
      </c>
      <c r="AE166">
        <f>(AD166-Table1[[#This Row],[Survived]])^2</f>
        <v>0.73926850325418081</v>
      </c>
    </row>
    <row r="167" spans="1:31" x14ac:dyDescent="0.3">
      <c r="A167">
        <v>0</v>
      </c>
      <c r="B167" t="s">
        <v>18</v>
      </c>
      <c r="C167">
        <v>3</v>
      </c>
      <c r="D167" t="s">
        <v>21</v>
      </c>
      <c r="E167">
        <v>2</v>
      </c>
      <c r="F167">
        <v>10.4625</v>
      </c>
      <c r="G167">
        <v>0</v>
      </c>
      <c r="H167">
        <v>1</v>
      </c>
      <c r="I167">
        <v>1.06</v>
      </c>
      <c r="J167">
        <v>0.03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AD167">
        <f>SUMPRODUCT(Table1[[#This Row],[SibSp]:[Ones]],$S$5:$AB$5)</f>
        <v>0.71591199021323326</v>
      </c>
      <c r="AE167">
        <f>(AD167-Table1[[#This Row],[Survived]])^2</f>
        <v>0.51252997773107256</v>
      </c>
    </row>
    <row r="168" spans="1:31" x14ac:dyDescent="0.3">
      <c r="A168">
        <v>0</v>
      </c>
      <c r="B168" t="s">
        <v>18</v>
      </c>
      <c r="C168">
        <v>3</v>
      </c>
      <c r="D168" t="s">
        <v>19</v>
      </c>
      <c r="E168">
        <v>32</v>
      </c>
      <c r="F168">
        <v>15.85</v>
      </c>
      <c r="G168">
        <v>1</v>
      </c>
      <c r="H168">
        <v>0</v>
      </c>
      <c r="I168">
        <v>1.23</v>
      </c>
      <c r="J168">
        <v>0.4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AD168">
        <f>SUMPRODUCT(Table1[[#This Row],[SibSp]:[Ones]],$S$5:$AB$5)</f>
        <v>7.9500304128652693E-2</v>
      </c>
      <c r="AE168">
        <f>(AD168-Table1[[#This Row],[Survived]])^2</f>
        <v>6.3202983565482729E-3</v>
      </c>
    </row>
    <row r="169" spans="1:31" x14ac:dyDescent="0.3">
      <c r="A169">
        <v>1</v>
      </c>
      <c r="B169" t="s">
        <v>20</v>
      </c>
      <c r="C169">
        <v>3</v>
      </c>
      <c r="D169" t="s">
        <v>19</v>
      </c>
      <c r="E169">
        <v>26</v>
      </c>
      <c r="F169">
        <v>18.787500000000001</v>
      </c>
      <c r="G169">
        <v>0</v>
      </c>
      <c r="H169">
        <v>0</v>
      </c>
      <c r="I169">
        <v>1.3</v>
      </c>
      <c r="J169">
        <v>0.33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AD169">
        <f>SUMPRODUCT(Table1[[#This Row],[SibSp]:[Ones]],$S$5:$AB$5)</f>
        <v>0.42354025575682941</v>
      </c>
      <c r="AE169">
        <f>(AD169-Table1[[#This Row],[Survived]])^2</f>
        <v>0.33230583673290165</v>
      </c>
    </row>
    <row r="170" spans="1:31" x14ac:dyDescent="0.3">
      <c r="A170">
        <v>1</v>
      </c>
      <c r="B170" t="s">
        <v>22</v>
      </c>
      <c r="C170">
        <v>3</v>
      </c>
      <c r="D170" t="s">
        <v>21</v>
      </c>
      <c r="E170">
        <v>16</v>
      </c>
      <c r="F170">
        <v>7.75</v>
      </c>
      <c r="G170">
        <v>0</v>
      </c>
      <c r="H170">
        <v>0</v>
      </c>
      <c r="I170">
        <v>0.94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AD170">
        <f>SUMPRODUCT(Table1[[#This Row],[SibSp]:[Ones]],$S$5:$AB$5)</f>
        <v>0.21031009803161435</v>
      </c>
      <c r="AE170">
        <f>(AD170-Table1[[#This Row],[Survived]])^2</f>
        <v>0.62361014127083847</v>
      </c>
    </row>
    <row r="171" spans="1:31" x14ac:dyDescent="0.3">
      <c r="A171">
        <v>1</v>
      </c>
      <c r="B171" t="s">
        <v>20</v>
      </c>
      <c r="C171">
        <v>1</v>
      </c>
      <c r="D171" t="s">
        <v>19</v>
      </c>
      <c r="E171">
        <v>40</v>
      </c>
      <c r="F171">
        <v>31</v>
      </c>
      <c r="G171">
        <v>0</v>
      </c>
      <c r="H171">
        <v>0</v>
      </c>
      <c r="I171">
        <v>1.51</v>
      </c>
      <c r="J171">
        <v>0.5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AD171">
        <f>SUMPRODUCT(Table1[[#This Row],[SibSp]:[Ones]],$S$5:$AB$5)</f>
        <v>0.62232642715098174</v>
      </c>
      <c r="AE171">
        <f>(AD171-Table1[[#This Row],[Survived]])^2</f>
        <v>0.1426373276285427</v>
      </c>
    </row>
    <row r="172" spans="1:31" x14ac:dyDescent="0.3">
      <c r="A172">
        <v>0</v>
      </c>
      <c r="B172" t="s">
        <v>18</v>
      </c>
      <c r="C172">
        <v>3</v>
      </c>
      <c r="D172" t="s">
        <v>19</v>
      </c>
      <c r="E172">
        <v>24</v>
      </c>
      <c r="F172">
        <v>7.05</v>
      </c>
      <c r="G172">
        <v>0</v>
      </c>
      <c r="H172">
        <v>0</v>
      </c>
      <c r="I172">
        <v>0.91</v>
      </c>
      <c r="J172">
        <v>0.3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AD172">
        <f>SUMPRODUCT(Table1[[#This Row],[SibSp]:[Ones]],$S$5:$AB$5)</f>
        <v>8.2284532097760738E-2</v>
      </c>
      <c r="AE172">
        <f>(AD172-Table1[[#This Row],[Survived]])^2</f>
        <v>6.7707442225474167E-3</v>
      </c>
    </row>
    <row r="173" spans="1:31" x14ac:dyDescent="0.3">
      <c r="A173">
        <v>1</v>
      </c>
      <c r="B173" t="s">
        <v>18</v>
      </c>
      <c r="C173">
        <v>2</v>
      </c>
      <c r="D173" t="s">
        <v>21</v>
      </c>
      <c r="E173">
        <v>35</v>
      </c>
      <c r="F173">
        <v>21</v>
      </c>
      <c r="G173">
        <v>0</v>
      </c>
      <c r="H173">
        <v>0</v>
      </c>
      <c r="I173">
        <v>1.34</v>
      </c>
      <c r="J173">
        <v>0.44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AD173">
        <f>SUMPRODUCT(Table1[[#This Row],[SibSp]:[Ones]],$S$5:$AB$5)</f>
        <v>0.69265522364959453</v>
      </c>
      <c r="AE173">
        <f>(AD173-Table1[[#This Row],[Survived]])^2</f>
        <v>9.4460811549880758E-2</v>
      </c>
    </row>
    <row r="174" spans="1:31" x14ac:dyDescent="0.3">
      <c r="A174">
        <v>0</v>
      </c>
      <c r="B174" t="s">
        <v>18</v>
      </c>
      <c r="C174">
        <v>3</v>
      </c>
      <c r="D174" t="s">
        <v>19</v>
      </c>
      <c r="E174">
        <v>22</v>
      </c>
      <c r="F174">
        <v>7.25</v>
      </c>
      <c r="G174">
        <v>0</v>
      </c>
      <c r="H174">
        <v>0</v>
      </c>
      <c r="I174">
        <v>0.92</v>
      </c>
      <c r="J174">
        <v>0.28000000000000003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AD174">
        <f>SUMPRODUCT(Table1[[#This Row],[SibSp]:[Ones]],$S$5:$AB$5)</f>
        <v>9.6804551596269744E-2</v>
      </c>
      <c r="AE174">
        <f>(AD174-Table1[[#This Row],[Survived]])^2</f>
        <v>9.371121209754852E-3</v>
      </c>
    </row>
    <row r="175" spans="1:31" x14ac:dyDescent="0.3">
      <c r="A175">
        <v>0</v>
      </c>
      <c r="B175" t="s">
        <v>18</v>
      </c>
      <c r="C175">
        <v>2</v>
      </c>
      <c r="D175" t="s">
        <v>19</v>
      </c>
      <c r="E175">
        <v>30</v>
      </c>
      <c r="F175">
        <v>13</v>
      </c>
      <c r="G175">
        <v>0</v>
      </c>
      <c r="H175">
        <v>0</v>
      </c>
      <c r="I175">
        <v>1.1499999999999999</v>
      </c>
      <c r="J175">
        <v>0.38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AD175">
        <f>SUMPRODUCT(Table1[[#This Row],[SibSp]:[Ones]],$S$5:$AB$5)</f>
        <v>0.20085212885124312</v>
      </c>
      <c r="AE175">
        <f>(AD175-Table1[[#This Row],[Survived]])^2</f>
        <v>4.0341577664076367E-2</v>
      </c>
    </row>
    <row r="176" spans="1:31" x14ac:dyDescent="0.3">
      <c r="A176">
        <v>1</v>
      </c>
      <c r="B176" t="s">
        <v>20</v>
      </c>
      <c r="C176">
        <v>1</v>
      </c>
      <c r="D176" t="s">
        <v>21</v>
      </c>
      <c r="E176">
        <v>31</v>
      </c>
      <c r="F176">
        <v>113.27500000000001</v>
      </c>
      <c r="G176">
        <v>1</v>
      </c>
      <c r="H176">
        <v>0</v>
      </c>
      <c r="I176">
        <v>2.06</v>
      </c>
      <c r="J176">
        <v>0.39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AD176">
        <f>SUMPRODUCT(Table1[[#This Row],[SibSp]:[Ones]],$S$5:$AB$5)</f>
        <v>1.2624739283551387</v>
      </c>
      <c r="AE176">
        <f>(AD176-Table1[[#This Row],[Survived]])^2</f>
        <v>6.8892563066178497E-2</v>
      </c>
    </row>
    <row r="177" spans="1:31" x14ac:dyDescent="0.3">
      <c r="A177">
        <v>1</v>
      </c>
      <c r="B177" t="s">
        <v>18</v>
      </c>
      <c r="C177">
        <v>3</v>
      </c>
      <c r="D177" t="s">
        <v>21</v>
      </c>
      <c r="E177">
        <v>27</v>
      </c>
      <c r="F177">
        <v>7.9249999999999998</v>
      </c>
      <c r="G177">
        <v>0</v>
      </c>
      <c r="H177">
        <v>0</v>
      </c>
      <c r="I177">
        <v>0.95</v>
      </c>
      <c r="J177">
        <v>0.34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AD177">
        <f>SUMPRODUCT(Table1[[#This Row],[SibSp]:[Ones]],$S$5:$AB$5)</f>
        <v>0.51300069253364</v>
      </c>
      <c r="AE177">
        <f>(AD177-Table1[[#This Row],[Survived]])^2</f>
        <v>0.23716832547271424</v>
      </c>
    </row>
    <row r="178" spans="1:31" x14ac:dyDescent="0.3">
      <c r="A178">
        <v>0</v>
      </c>
      <c r="B178" t="s">
        <v>18</v>
      </c>
      <c r="C178">
        <v>2</v>
      </c>
      <c r="D178" t="s">
        <v>19</v>
      </c>
      <c r="E178">
        <v>42</v>
      </c>
      <c r="F178">
        <v>27</v>
      </c>
      <c r="G178">
        <v>1</v>
      </c>
      <c r="H178">
        <v>0</v>
      </c>
      <c r="I178">
        <v>1.45</v>
      </c>
      <c r="J178">
        <v>0.53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AD178">
        <f>SUMPRODUCT(Table1[[#This Row],[SibSp]:[Ones]],$S$5:$AB$5)</f>
        <v>0.16413056944401846</v>
      </c>
      <c r="AE178">
        <f>(AD178-Table1[[#This Row],[Survived]])^2</f>
        <v>2.6938843826017769E-2</v>
      </c>
    </row>
    <row r="179" spans="1:31" x14ac:dyDescent="0.3">
      <c r="A179">
        <v>1</v>
      </c>
      <c r="B179" t="s">
        <v>20</v>
      </c>
      <c r="C179">
        <v>1</v>
      </c>
      <c r="D179" t="s">
        <v>21</v>
      </c>
      <c r="E179">
        <v>32</v>
      </c>
      <c r="F179">
        <v>76.291700000000006</v>
      </c>
      <c r="G179">
        <v>0</v>
      </c>
      <c r="H179">
        <v>0</v>
      </c>
      <c r="I179">
        <v>1.89</v>
      </c>
      <c r="J179">
        <v>0.4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AD179">
        <f>SUMPRODUCT(Table1[[#This Row],[SibSp]:[Ones]],$S$5:$AB$5)</f>
        <v>1.2822694587168293</v>
      </c>
      <c r="AE179">
        <f>(AD179-Table1[[#This Row],[Survived]])^2</f>
        <v>7.9676047324291802E-2</v>
      </c>
    </row>
    <row r="180" spans="1:31" x14ac:dyDescent="0.3">
      <c r="A180">
        <v>0</v>
      </c>
      <c r="B180" t="s">
        <v>18</v>
      </c>
      <c r="C180">
        <v>2</v>
      </c>
      <c r="D180" t="s">
        <v>19</v>
      </c>
      <c r="E180">
        <v>30</v>
      </c>
      <c r="F180">
        <v>10.5</v>
      </c>
      <c r="G180">
        <v>0</v>
      </c>
      <c r="H180">
        <v>0</v>
      </c>
      <c r="I180">
        <v>1.06</v>
      </c>
      <c r="J180">
        <v>0.38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AD180">
        <f>SUMPRODUCT(Table1[[#This Row],[SibSp]:[Ones]],$S$5:$AB$5)</f>
        <v>0.1583232173044414</v>
      </c>
      <c r="AE180">
        <f>(AD180-Table1[[#This Row],[Survived]])^2</f>
        <v>2.5066241137629373E-2</v>
      </c>
    </row>
    <row r="181" spans="1:31" x14ac:dyDescent="0.3">
      <c r="A181">
        <v>1</v>
      </c>
      <c r="B181" t="s">
        <v>18</v>
      </c>
      <c r="C181">
        <v>3</v>
      </c>
      <c r="D181" t="s">
        <v>19</v>
      </c>
      <c r="E181">
        <v>16</v>
      </c>
      <c r="F181">
        <v>8.0500000000000007</v>
      </c>
      <c r="G181">
        <v>0</v>
      </c>
      <c r="H181">
        <v>0</v>
      </c>
      <c r="I181">
        <v>0.96</v>
      </c>
      <c r="J181">
        <v>0.2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AD181">
        <f>SUMPRODUCT(Table1[[#This Row],[SibSp]:[Ones]],$S$5:$AB$5)</f>
        <v>0.15488462959030566</v>
      </c>
      <c r="AE181">
        <f>(AD181-Table1[[#This Row],[Survived]])^2</f>
        <v>0.7142199893027148</v>
      </c>
    </row>
    <row r="182" spans="1:31" x14ac:dyDescent="0.3">
      <c r="A182">
        <v>0</v>
      </c>
      <c r="B182" t="s">
        <v>18</v>
      </c>
      <c r="C182">
        <v>2</v>
      </c>
      <c r="D182" t="s">
        <v>19</v>
      </c>
      <c r="E182">
        <v>27</v>
      </c>
      <c r="F182">
        <v>13</v>
      </c>
      <c r="G182">
        <v>0</v>
      </c>
      <c r="H182">
        <v>0</v>
      </c>
      <c r="I182">
        <v>1.1499999999999999</v>
      </c>
      <c r="J182">
        <v>0.34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AD182">
        <f>SUMPRODUCT(Table1[[#This Row],[SibSp]:[Ones]],$S$5:$AB$5)</f>
        <v>0.22044129861563841</v>
      </c>
      <c r="AE182">
        <f>(AD182-Table1[[#This Row],[Survived]])^2</f>
        <v>4.8594366135349065E-2</v>
      </c>
    </row>
    <row r="183" spans="1:31" x14ac:dyDescent="0.3">
      <c r="A183">
        <v>0</v>
      </c>
      <c r="B183" t="s">
        <v>18</v>
      </c>
      <c r="C183">
        <v>3</v>
      </c>
      <c r="D183" t="s">
        <v>19</v>
      </c>
      <c r="E183">
        <v>51</v>
      </c>
      <c r="F183">
        <v>8.0500000000000007</v>
      </c>
      <c r="G183">
        <v>0</v>
      </c>
      <c r="H183">
        <v>0</v>
      </c>
      <c r="I183">
        <v>0.96</v>
      </c>
      <c r="J183">
        <v>0.64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AD183">
        <f>SUMPRODUCT(Table1[[#This Row],[SibSp]:[Ones]],$S$5:$AB$5)</f>
        <v>-6.0596237818043491E-2</v>
      </c>
      <c r="AE183">
        <f>(AD183-Table1[[#This Row],[Survived]])^2</f>
        <v>3.6719040377008842E-3</v>
      </c>
    </row>
    <row r="184" spans="1:31" x14ac:dyDescent="0.3">
      <c r="A184">
        <v>1</v>
      </c>
      <c r="B184" t="s">
        <v>18</v>
      </c>
      <c r="C184">
        <v>1</v>
      </c>
      <c r="D184" t="s">
        <v>19</v>
      </c>
      <c r="E184">
        <v>38</v>
      </c>
      <c r="F184">
        <v>90</v>
      </c>
      <c r="G184">
        <v>1</v>
      </c>
      <c r="H184">
        <v>0</v>
      </c>
      <c r="I184">
        <v>1.96</v>
      </c>
      <c r="J184">
        <v>0.47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AD184">
        <f>SUMPRODUCT(Table1[[#This Row],[SibSp]:[Ones]],$S$5:$AB$5)</f>
        <v>0.57298199998198196</v>
      </c>
      <c r="AE184">
        <f>(AD184-Table1[[#This Row],[Survived]])^2</f>
        <v>0.18234437233938805</v>
      </c>
    </row>
    <row r="185" spans="1:31" x14ac:dyDescent="0.3">
      <c r="A185">
        <v>0</v>
      </c>
      <c r="B185" t="s">
        <v>18</v>
      </c>
      <c r="C185">
        <v>3</v>
      </c>
      <c r="D185" t="s">
        <v>19</v>
      </c>
      <c r="E185">
        <v>22</v>
      </c>
      <c r="F185">
        <v>9.35</v>
      </c>
      <c r="G185">
        <v>0</v>
      </c>
      <c r="H185">
        <v>0</v>
      </c>
      <c r="I185">
        <v>1.01</v>
      </c>
      <c r="J185">
        <v>0.28000000000000003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AD185">
        <f>SUMPRODUCT(Table1[[#This Row],[SibSp]:[Ones]],$S$5:$AB$5)</f>
        <v>0.13933346314307146</v>
      </c>
      <c r="AE185">
        <f>(AD185-Table1[[#This Row],[Survived]])^2</f>
        <v>1.9413813951441653E-2</v>
      </c>
    </row>
    <row r="186" spans="1:31" x14ac:dyDescent="0.3">
      <c r="A186">
        <v>1</v>
      </c>
      <c r="B186" t="s">
        <v>18</v>
      </c>
      <c r="C186">
        <v>2</v>
      </c>
      <c r="D186" t="s">
        <v>19</v>
      </c>
      <c r="E186">
        <v>19</v>
      </c>
      <c r="F186">
        <v>10.5</v>
      </c>
      <c r="G186">
        <v>0</v>
      </c>
      <c r="H186">
        <v>0</v>
      </c>
      <c r="I186">
        <v>1.06</v>
      </c>
      <c r="J186">
        <v>0.24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AD186">
        <f>SUMPRODUCT(Table1[[#This Row],[SibSp]:[Ones]],$S$5:$AB$5)</f>
        <v>0.22688531147982524</v>
      </c>
      <c r="AE186">
        <f>(AD186-Table1[[#This Row],[Survived]])^2</f>
        <v>0.59770632160564674</v>
      </c>
    </row>
    <row r="187" spans="1:31" x14ac:dyDescent="0.3">
      <c r="A187">
        <v>0</v>
      </c>
      <c r="B187" t="s">
        <v>18</v>
      </c>
      <c r="C187">
        <v>3</v>
      </c>
      <c r="D187" t="s">
        <v>19</v>
      </c>
      <c r="E187">
        <v>20.5</v>
      </c>
      <c r="F187">
        <v>7.25</v>
      </c>
      <c r="G187">
        <v>0</v>
      </c>
      <c r="H187">
        <v>0</v>
      </c>
      <c r="I187">
        <v>0.92</v>
      </c>
      <c r="J187">
        <v>0.26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AD187">
        <f>SUMPRODUCT(Table1[[#This Row],[SibSp]:[Ones]],$S$5:$AB$5)</f>
        <v>0.10659913647846739</v>
      </c>
      <c r="AE187">
        <f>(AD187-Table1[[#This Row],[Survived]])^2</f>
        <v>1.1363375897954917E-2</v>
      </c>
    </row>
    <row r="188" spans="1:31" x14ac:dyDescent="0.3">
      <c r="A188">
        <v>0</v>
      </c>
      <c r="B188" t="s">
        <v>18</v>
      </c>
      <c r="C188">
        <v>2</v>
      </c>
      <c r="D188" t="s">
        <v>19</v>
      </c>
      <c r="E188">
        <v>18</v>
      </c>
      <c r="F188">
        <v>13</v>
      </c>
      <c r="G188">
        <v>0</v>
      </c>
      <c r="H188">
        <v>0</v>
      </c>
      <c r="I188">
        <v>1.1499999999999999</v>
      </c>
      <c r="J188">
        <v>0.23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AD188">
        <f>SUMPRODUCT(Table1[[#This Row],[SibSp]:[Ones]],$S$5:$AB$5)</f>
        <v>0.27431151546772581</v>
      </c>
      <c r="AE188">
        <f>(AD188-Table1[[#This Row],[Survived]])^2</f>
        <v>7.524680751820037E-2</v>
      </c>
    </row>
    <row r="189" spans="1:31" x14ac:dyDescent="0.3">
      <c r="A189">
        <v>1</v>
      </c>
      <c r="B189" t="s">
        <v>18</v>
      </c>
      <c r="C189">
        <v>1</v>
      </c>
      <c r="D189" t="s">
        <v>21</v>
      </c>
      <c r="E189">
        <v>35</v>
      </c>
      <c r="F189">
        <v>83.474999999999994</v>
      </c>
      <c r="G189">
        <v>1</v>
      </c>
      <c r="H189">
        <v>0</v>
      </c>
      <c r="I189">
        <v>1.93</v>
      </c>
      <c r="J189">
        <v>0.44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AD189">
        <f>SUMPRODUCT(Table1[[#This Row],[SibSp]:[Ones]],$S$5:$AB$5)</f>
        <v>1.0049011651913737</v>
      </c>
      <c r="AE189">
        <f>(AD189-Table1[[#This Row],[Survived]])^2</f>
        <v>2.4021420233133545E-5</v>
      </c>
    </row>
    <row r="190" spans="1:31" x14ac:dyDescent="0.3">
      <c r="A190">
        <v>0</v>
      </c>
      <c r="B190" t="s">
        <v>18</v>
      </c>
      <c r="C190">
        <v>3</v>
      </c>
      <c r="D190" t="s">
        <v>19</v>
      </c>
      <c r="E190">
        <v>29</v>
      </c>
      <c r="F190">
        <v>7.7750000000000004</v>
      </c>
      <c r="G190">
        <v>0</v>
      </c>
      <c r="H190">
        <v>0</v>
      </c>
      <c r="I190">
        <v>0.94</v>
      </c>
      <c r="J190">
        <v>0.36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AD190">
        <f>SUMPRODUCT(Table1[[#This Row],[SibSp]:[Ones]],$S$5:$AB$5)</f>
        <v>6.7077081300101565E-2</v>
      </c>
      <c r="AE190">
        <f>(AD190-Table1[[#This Row],[Survived]])^2</f>
        <v>4.499334835740435E-3</v>
      </c>
    </row>
    <row r="191" spans="1:31" x14ac:dyDescent="0.3">
      <c r="A191">
        <v>0</v>
      </c>
      <c r="B191" t="s">
        <v>18</v>
      </c>
      <c r="C191">
        <v>2</v>
      </c>
      <c r="D191" t="s">
        <v>19</v>
      </c>
      <c r="E191">
        <v>59</v>
      </c>
      <c r="F191">
        <v>13.5</v>
      </c>
      <c r="G191">
        <v>0</v>
      </c>
      <c r="H191">
        <v>0</v>
      </c>
      <c r="I191">
        <v>1.1599999999999999</v>
      </c>
      <c r="J191">
        <v>0.74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AD191">
        <f>SUMPRODUCT(Table1[[#This Row],[SibSp]:[Ones]],$S$5:$AB$5)</f>
        <v>2.9275035587996129E-2</v>
      </c>
      <c r="AE191">
        <f>(AD191-Table1[[#This Row],[Survived]])^2</f>
        <v>8.5702770867843983E-4</v>
      </c>
    </row>
    <row r="192" spans="1:31" x14ac:dyDescent="0.3">
      <c r="A192">
        <v>1</v>
      </c>
      <c r="B192" t="s">
        <v>18</v>
      </c>
      <c r="C192">
        <v>3</v>
      </c>
      <c r="D192" t="s">
        <v>21</v>
      </c>
      <c r="E192">
        <v>5</v>
      </c>
      <c r="F192">
        <v>31.387499999999999</v>
      </c>
      <c r="G192">
        <v>4</v>
      </c>
      <c r="H192">
        <v>2</v>
      </c>
      <c r="I192">
        <v>1.51</v>
      </c>
      <c r="J192">
        <v>0.06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AD192">
        <f>SUMPRODUCT(Table1[[#This Row],[SibSp]:[Ones]],$S$5:$AB$5)</f>
        <v>0.49287927672972431</v>
      </c>
      <c r="AE192">
        <f>(AD192-Table1[[#This Row],[Survived]])^2</f>
        <v>0.25717142797016751</v>
      </c>
    </row>
    <row r="193" spans="1:31" x14ac:dyDescent="0.3">
      <c r="A193">
        <v>0</v>
      </c>
      <c r="B193" t="s">
        <v>18</v>
      </c>
      <c r="C193">
        <v>2</v>
      </c>
      <c r="D193" t="s">
        <v>19</v>
      </c>
      <c r="E193">
        <v>24</v>
      </c>
      <c r="F193">
        <v>10.5</v>
      </c>
      <c r="G193">
        <v>0</v>
      </c>
      <c r="H193">
        <v>0</v>
      </c>
      <c r="I193">
        <v>1.06</v>
      </c>
      <c r="J193">
        <v>0.3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AD193">
        <f>SUMPRODUCT(Table1[[#This Row],[SibSp]:[Ones]],$S$5:$AB$5)</f>
        <v>0.1975015568332322</v>
      </c>
      <c r="AE193">
        <f>(AD193-Table1[[#This Row],[Survived]])^2</f>
        <v>3.9006864951550452E-2</v>
      </c>
    </row>
    <row r="194" spans="1:31" x14ac:dyDescent="0.3">
      <c r="A194">
        <v>0</v>
      </c>
      <c r="B194" t="s">
        <v>18</v>
      </c>
      <c r="C194">
        <v>2</v>
      </c>
      <c r="D194" t="s">
        <v>19</v>
      </c>
      <c r="E194">
        <v>44</v>
      </c>
      <c r="F194">
        <v>26</v>
      </c>
      <c r="G194">
        <v>1</v>
      </c>
      <c r="H194">
        <v>0</v>
      </c>
      <c r="I194">
        <v>1.43</v>
      </c>
      <c r="J194">
        <v>0.55000000000000004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AD194">
        <f>SUMPRODUCT(Table1[[#This Row],[SibSp]:[Ones]],$S$5:$AB$5)</f>
        <v>0.14488511532919798</v>
      </c>
      <c r="AE194">
        <f>(AD194-Table1[[#This Row],[Survived]])^2</f>
        <v>2.0991696643955001E-2</v>
      </c>
    </row>
    <row r="195" spans="1:31" x14ac:dyDescent="0.3">
      <c r="A195">
        <v>1</v>
      </c>
      <c r="B195" t="s">
        <v>18</v>
      </c>
      <c r="C195">
        <v>2</v>
      </c>
      <c r="D195" t="s">
        <v>21</v>
      </c>
      <c r="E195">
        <v>8</v>
      </c>
      <c r="F195">
        <v>26.25</v>
      </c>
      <c r="G195">
        <v>0</v>
      </c>
      <c r="H195">
        <v>2</v>
      </c>
      <c r="I195">
        <v>1.44</v>
      </c>
      <c r="J195">
        <v>0.1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AD195">
        <f>SUMPRODUCT(Table1[[#This Row],[SibSp]:[Ones]],$S$5:$AB$5)</f>
        <v>0.90464841526227768</v>
      </c>
      <c r="AE195">
        <f>(AD195-Table1[[#This Row],[Survived]])^2</f>
        <v>9.0919247119950388E-3</v>
      </c>
    </row>
    <row r="196" spans="1:31" x14ac:dyDescent="0.3">
      <c r="A196">
        <v>0</v>
      </c>
      <c r="B196" t="s">
        <v>18</v>
      </c>
      <c r="C196">
        <v>2</v>
      </c>
      <c r="D196" t="s">
        <v>19</v>
      </c>
      <c r="E196">
        <v>19</v>
      </c>
      <c r="F196">
        <v>10.5</v>
      </c>
      <c r="G196">
        <v>0</v>
      </c>
      <c r="H196">
        <v>0</v>
      </c>
      <c r="I196">
        <v>1.06</v>
      </c>
      <c r="J196">
        <v>0.24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AD196">
        <f>SUMPRODUCT(Table1[[#This Row],[SibSp]:[Ones]],$S$5:$AB$5)</f>
        <v>0.22688531147982524</v>
      </c>
      <c r="AE196">
        <f>(AD196-Table1[[#This Row],[Survived]])^2</f>
        <v>5.147694456529732E-2</v>
      </c>
    </row>
    <row r="197" spans="1:31" x14ac:dyDescent="0.3">
      <c r="A197">
        <v>0</v>
      </c>
      <c r="B197" t="s">
        <v>18</v>
      </c>
      <c r="C197">
        <v>2</v>
      </c>
      <c r="D197" t="s">
        <v>19</v>
      </c>
      <c r="E197">
        <v>33</v>
      </c>
      <c r="F197">
        <v>12.275</v>
      </c>
      <c r="G197">
        <v>0</v>
      </c>
      <c r="H197">
        <v>0</v>
      </c>
      <c r="I197">
        <v>1.1200000000000001</v>
      </c>
      <c r="J197">
        <v>0.41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AD197">
        <f>SUMPRODUCT(Table1[[#This Row],[SibSp]:[Ones]],$S$5:$AB$5)</f>
        <v>0.17198394767901268</v>
      </c>
      <c r="AE197">
        <f>(AD197-Table1[[#This Row],[Survived]])^2</f>
        <v>2.9578478259257371E-2</v>
      </c>
    </row>
    <row r="198" spans="1:31" x14ac:dyDescent="0.3">
      <c r="A198">
        <v>0</v>
      </c>
      <c r="B198" t="s">
        <v>18</v>
      </c>
      <c r="C198">
        <v>2</v>
      </c>
      <c r="D198" t="s">
        <v>19</v>
      </c>
      <c r="E198">
        <v>29</v>
      </c>
      <c r="F198">
        <v>10.5</v>
      </c>
      <c r="G198">
        <v>0</v>
      </c>
      <c r="H198">
        <v>0</v>
      </c>
      <c r="I198">
        <v>1.06</v>
      </c>
      <c r="J198">
        <v>0.36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1</v>
      </c>
      <c r="AD198">
        <f>SUMPRODUCT(Table1[[#This Row],[SibSp]:[Ones]],$S$5:$AB$5)</f>
        <v>0.16811780218663905</v>
      </c>
      <c r="AE198">
        <f>(AD198-Table1[[#This Row],[Survived]])^2</f>
        <v>2.8263595412065898E-2</v>
      </c>
    </row>
    <row r="199" spans="1:31" x14ac:dyDescent="0.3">
      <c r="A199">
        <v>0</v>
      </c>
      <c r="B199" t="s">
        <v>18</v>
      </c>
      <c r="C199">
        <v>3</v>
      </c>
      <c r="D199" t="s">
        <v>19</v>
      </c>
      <c r="E199">
        <v>22</v>
      </c>
      <c r="F199">
        <v>7.125</v>
      </c>
      <c r="G199">
        <v>0</v>
      </c>
      <c r="H199">
        <v>0</v>
      </c>
      <c r="I199">
        <v>0.91</v>
      </c>
      <c r="J199">
        <v>0.28000000000000003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AD199">
        <f>SUMPRODUCT(Table1[[#This Row],[SibSp]:[Ones]],$S$5:$AB$5)</f>
        <v>9.2079116979958381E-2</v>
      </c>
      <c r="AE199">
        <f>(AD199-Table1[[#This Row],[Survived]])^2</f>
        <v>8.4785637838088596E-3</v>
      </c>
    </row>
    <row r="200" spans="1:31" x14ac:dyDescent="0.3">
      <c r="A200">
        <v>0</v>
      </c>
      <c r="B200" t="s">
        <v>20</v>
      </c>
      <c r="C200">
        <v>3</v>
      </c>
      <c r="D200" t="s">
        <v>19</v>
      </c>
      <c r="E200">
        <v>30</v>
      </c>
      <c r="F200">
        <v>7.2249999999999996</v>
      </c>
      <c r="G200">
        <v>0</v>
      </c>
      <c r="H200">
        <v>0</v>
      </c>
      <c r="I200">
        <v>0.92</v>
      </c>
      <c r="J200">
        <v>0.38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AD200">
        <f>SUMPRODUCT(Table1[[#This Row],[SibSp]:[Ones]],$S$5:$AB$5)</f>
        <v>0.21948727813150534</v>
      </c>
      <c r="AE200">
        <f>(AD200-Table1[[#This Row],[Survived]])^2</f>
        <v>4.8174665261576786E-2</v>
      </c>
    </row>
    <row r="201" spans="1:31" x14ac:dyDescent="0.3">
      <c r="A201">
        <v>0</v>
      </c>
      <c r="B201" t="s">
        <v>22</v>
      </c>
      <c r="C201">
        <v>1</v>
      </c>
      <c r="D201" t="s">
        <v>19</v>
      </c>
      <c r="E201">
        <v>44</v>
      </c>
      <c r="F201">
        <v>90</v>
      </c>
      <c r="G201">
        <v>2</v>
      </c>
      <c r="H201">
        <v>0</v>
      </c>
      <c r="I201">
        <v>1.96</v>
      </c>
      <c r="J201">
        <v>0.55000000000000004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AD201">
        <f>SUMPRODUCT(Table1[[#This Row],[SibSp]:[Ones]],$S$5:$AB$5)</f>
        <v>6.2251195112011354E-2</v>
      </c>
      <c r="AE201">
        <f>(AD201-Table1[[#This Row],[Survived]])^2</f>
        <v>3.8752112928737061E-3</v>
      </c>
    </row>
    <row r="202" spans="1:31" x14ac:dyDescent="0.3">
      <c r="A202">
        <v>0</v>
      </c>
      <c r="B202" t="s">
        <v>18</v>
      </c>
      <c r="C202">
        <v>3</v>
      </c>
      <c r="D202" t="s">
        <v>21</v>
      </c>
      <c r="E202">
        <v>25</v>
      </c>
      <c r="F202">
        <v>7.7750000000000004</v>
      </c>
      <c r="G202">
        <v>0</v>
      </c>
      <c r="H202">
        <v>0</v>
      </c>
      <c r="I202">
        <v>0.94</v>
      </c>
      <c r="J202">
        <v>0.31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AD202">
        <f>SUMPRODUCT(Table1[[#This Row],[SibSp]:[Ones]],$S$5:$AB$5)</f>
        <v>0.52296713524062521</v>
      </c>
      <c r="AE202">
        <f>(AD202-Table1[[#This Row],[Survived]])^2</f>
        <v>0.27349462454178636</v>
      </c>
    </row>
    <row r="203" spans="1:31" x14ac:dyDescent="0.3">
      <c r="A203">
        <v>1</v>
      </c>
      <c r="B203" t="s">
        <v>18</v>
      </c>
      <c r="C203">
        <v>2</v>
      </c>
      <c r="D203" t="s">
        <v>21</v>
      </c>
      <c r="E203">
        <v>24</v>
      </c>
      <c r="F203">
        <v>14.5</v>
      </c>
      <c r="G203">
        <v>0</v>
      </c>
      <c r="H203">
        <v>2</v>
      </c>
      <c r="I203">
        <v>1.19</v>
      </c>
      <c r="J203">
        <v>0.3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AD203">
        <f>SUMPRODUCT(Table1[[#This Row],[SibSp]:[Ones]],$S$5:$AB$5)</f>
        <v>0.68856670103251794</v>
      </c>
      <c r="AE203">
        <f>(AD203-Table1[[#This Row],[Survived]])^2</f>
        <v>9.6990699705769068E-2</v>
      </c>
    </row>
    <row r="204" spans="1:31" x14ac:dyDescent="0.3">
      <c r="A204">
        <v>1</v>
      </c>
      <c r="B204" t="s">
        <v>18</v>
      </c>
      <c r="C204">
        <v>1</v>
      </c>
      <c r="D204" t="s">
        <v>19</v>
      </c>
      <c r="E204">
        <v>37</v>
      </c>
      <c r="F204">
        <v>52.554200000000002</v>
      </c>
      <c r="G204">
        <v>1</v>
      </c>
      <c r="H204">
        <v>1</v>
      </c>
      <c r="I204">
        <v>1.73</v>
      </c>
      <c r="J204">
        <v>0.46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AD204">
        <f>SUMPRODUCT(Table1[[#This Row],[SibSp]:[Ones]],$S$5:$AB$5)</f>
        <v>0.46830974747402487</v>
      </c>
      <c r="AE204">
        <f>(AD204-Table1[[#This Row],[Survived]])^2</f>
        <v>0.2826945246311352</v>
      </c>
    </row>
    <row r="205" spans="1:31" x14ac:dyDescent="0.3">
      <c r="A205">
        <v>0</v>
      </c>
      <c r="B205" t="s">
        <v>18</v>
      </c>
      <c r="C205">
        <v>2</v>
      </c>
      <c r="D205" t="s">
        <v>19</v>
      </c>
      <c r="E205">
        <v>54</v>
      </c>
      <c r="F205">
        <v>26</v>
      </c>
      <c r="G205">
        <v>1</v>
      </c>
      <c r="H205">
        <v>0</v>
      </c>
      <c r="I205">
        <v>1.43</v>
      </c>
      <c r="J205">
        <v>0.68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AD205">
        <f>SUMPRODUCT(Table1[[#This Row],[SibSp]:[Ones]],$S$5:$AB$5)</f>
        <v>8.1220313594913079E-2</v>
      </c>
      <c r="AE205">
        <f>(AD205-Table1[[#This Row],[Survived]])^2</f>
        <v>6.5967393404560227E-3</v>
      </c>
    </row>
    <row r="206" spans="1:31" x14ac:dyDescent="0.3">
      <c r="A206">
        <v>0</v>
      </c>
      <c r="B206" t="s">
        <v>18</v>
      </c>
      <c r="C206">
        <v>3</v>
      </c>
      <c r="D206" t="s">
        <v>21</v>
      </c>
      <c r="E206">
        <v>29</v>
      </c>
      <c r="F206">
        <v>10.4625</v>
      </c>
      <c r="G206">
        <v>1</v>
      </c>
      <c r="H206">
        <v>1</v>
      </c>
      <c r="I206">
        <v>1.06</v>
      </c>
      <c r="J206">
        <v>0.36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AD206">
        <f>SUMPRODUCT(Table1[[#This Row],[SibSp]:[Ones]],$S$5:$AB$5)</f>
        <v>0.4492761283768899</v>
      </c>
      <c r="AE206">
        <f>(AD206-Table1[[#This Row],[Survived]])^2</f>
        <v>0.20184903952932765</v>
      </c>
    </row>
    <row r="207" spans="1:31" x14ac:dyDescent="0.3">
      <c r="A207">
        <v>0</v>
      </c>
      <c r="B207" t="s">
        <v>18</v>
      </c>
      <c r="C207">
        <v>1</v>
      </c>
      <c r="D207" t="s">
        <v>19</v>
      </c>
      <c r="E207">
        <v>62</v>
      </c>
      <c r="F207">
        <v>26.55</v>
      </c>
      <c r="G207">
        <v>0</v>
      </c>
      <c r="H207">
        <v>0</v>
      </c>
      <c r="I207">
        <v>1.44</v>
      </c>
      <c r="J207">
        <v>0.78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AD207">
        <f>SUMPRODUCT(Table1[[#This Row],[SibSp]:[Ones]],$S$5:$AB$5)</f>
        <v>0.28046854553981082</v>
      </c>
      <c r="AE207">
        <f>(AD207-Table1[[#This Row],[Survived]])^2</f>
        <v>7.8662605037216934E-2</v>
      </c>
    </row>
    <row r="208" spans="1:31" x14ac:dyDescent="0.3">
      <c r="A208">
        <v>0</v>
      </c>
      <c r="B208" t="s">
        <v>18</v>
      </c>
      <c r="C208">
        <v>3</v>
      </c>
      <c r="D208" t="s">
        <v>19</v>
      </c>
      <c r="E208">
        <v>30</v>
      </c>
      <c r="F208">
        <v>16.100000000000001</v>
      </c>
      <c r="G208">
        <v>1</v>
      </c>
      <c r="H208">
        <v>0</v>
      </c>
      <c r="I208">
        <v>1.23</v>
      </c>
      <c r="J208">
        <v>0.38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AD208">
        <f>SUMPRODUCT(Table1[[#This Row],[SibSp]:[Ones]],$S$5:$AB$5)</f>
        <v>8.9294889010850448E-2</v>
      </c>
      <c r="AE208">
        <f>(AD208-Table1[[#This Row],[Survived]])^2</f>
        <v>7.9735772034601003E-3</v>
      </c>
    </row>
    <row r="209" spans="1:31" x14ac:dyDescent="0.3">
      <c r="A209">
        <v>0</v>
      </c>
      <c r="B209" t="s">
        <v>18</v>
      </c>
      <c r="C209">
        <v>3</v>
      </c>
      <c r="D209" t="s">
        <v>21</v>
      </c>
      <c r="E209">
        <v>41</v>
      </c>
      <c r="F209">
        <v>20.212499999999999</v>
      </c>
      <c r="G209">
        <v>0</v>
      </c>
      <c r="H209">
        <v>2</v>
      </c>
      <c r="I209">
        <v>1.33</v>
      </c>
      <c r="J209">
        <v>0.51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AD209">
        <f>SUMPRODUCT(Table1[[#This Row],[SibSp]:[Ones]],$S$5:$AB$5)</f>
        <v>0.60754413890699888</v>
      </c>
      <c r="AE209">
        <f>(AD209-Table1[[#This Row],[Survived]])^2</f>
        <v>0.36910988072024675</v>
      </c>
    </row>
    <row r="210" spans="1:31" x14ac:dyDescent="0.3">
      <c r="A210">
        <v>1</v>
      </c>
      <c r="B210" t="s">
        <v>20</v>
      </c>
      <c r="C210">
        <v>3</v>
      </c>
      <c r="D210" t="s">
        <v>21</v>
      </c>
      <c r="E210">
        <v>29</v>
      </c>
      <c r="F210">
        <v>15.245799999999999</v>
      </c>
      <c r="G210">
        <v>0</v>
      </c>
      <c r="H210">
        <v>2</v>
      </c>
      <c r="I210">
        <v>1.21</v>
      </c>
      <c r="J210">
        <v>0.36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AD210">
        <f>SUMPRODUCT(Table1[[#This Row],[SibSp]:[Ones]],$S$5:$AB$5)</f>
        <v>0.79595396107396976</v>
      </c>
      <c r="AE210">
        <f>(AD210-Table1[[#This Row],[Survived]])^2</f>
        <v>4.1634786001403044E-2</v>
      </c>
    </row>
    <row r="211" spans="1:31" x14ac:dyDescent="0.3">
      <c r="A211">
        <v>1</v>
      </c>
      <c r="B211" t="s">
        <v>18</v>
      </c>
      <c r="C211">
        <v>1</v>
      </c>
      <c r="D211" t="s">
        <v>21</v>
      </c>
      <c r="E211">
        <v>30</v>
      </c>
      <c r="F211">
        <v>86.5</v>
      </c>
      <c r="G211">
        <v>0</v>
      </c>
      <c r="H211">
        <v>0</v>
      </c>
      <c r="I211">
        <v>1.94</v>
      </c>
      <c r="J211">
        <v>0.38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AD211">
        <f>SUMPRODUCT(Table1[[#This Row],[SibSp]:[Ones]],$S$5:$AB$5)</f>
        <v>1.1440355657343595</v>
      </c>
      <c r="AE211">
        <f>(AD211-Table1[[#This Row],[Survived]])^2</f>
        <v>2.0746244196416994E-2</v>
      </c>
    </row>
    <row r="212" spans="1:31" x14ac:dyDescent="0.3">
      <c r="A212">
        <v>1</v>
      </c>
      <c r="B212" t="s">
        <v>20</v>
      </c>
      <c r="C212">
        <v>1</v>
      </c>
      <c r="D212" t="s">
        <v>21</v>
      </c>
      <c r="E212">
        <v>35</v>
      </c>
      <c r="F212">
        <v>512.32920000000001</v>
      </c>
      <c r="G212">
        <v>0</v>
      </c>
      <c r="H212">
        <v>0</v>
      </c>
      <c r="I212">
        <v>2.71</v>
      </c>
      <c r="J212">
        <v>0.44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AD212">
        <f>SUMPRODUCT(Table1[[#This Row],[SibSp]:[Ones]],$S$5:$AB$5)</f>
        <v>1.6501659274899618</v>
      </c>
      <c r="AE212">
        <f>(AD212-Table1[[#This Row],[Survived]])^2</f>
        <v>0.42271573326888229</v>
      </c>
    </row>
    <row r="213" spans="1:31" x14ac:dyDescent="0.3">
      <c r="A213">
        <v>1</v>
      </c>
      <c r="B213" t="s">
        <v>18</v>
      </c>
      <c r="C213">
        <v>2</v>
      </c>
      <c r="D213" t="s">
        <v>21</v>
      </c>
      <c r="E213">
        <v>50</v>
      </c>
      <c r="F213">
        <v>26</v>
      </c>
      <c r="G213">
        <v>0</v>
      </c>
      <c r="H213">
        <v>1</v>
      </c>
      <c r="I213">
        <v>1.43</v>
      </c>
      <c r="J213">
        <v>0.62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AD213">
        <f>SUMPRODUCT(Table1[[#This Row],[SibSp]:[Ones]],$S$5:$AB$5)</f>
        <v>0.64614832248272169</v>
      </c>
      <c r="AE213">
        <f>(AD213-Table1[[#This Row],[Survived]])^2</f>
        <v>0.12521100968179191</v>
      </c>
    </row>
    <row r="214" spans="1:31" x14ac:dyDescent="0.3">
      <c r="A214">
        <v>1</v>
      </c>
      <c r="B214" t="s">
        <v>18</v>
      </c>
      <c r="C214">
        <v>3</v>
      </c>
      <c r="D214" t="s">
        <v>19</v>
      </c>
      <c r="E214">
        <v>3</v>
      </c>
      <c r="F214">
        <v>31.387499999999999</v>
      </c>
      <c r="G214">
        <v>4</v>
      </c>
      <c r="H214">
        <v>2</v>
      </c>
      <c r="I214">
        <v>1.51</v>
      </c>
      <c r="J214">
        <v>0.04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AD214">
        <f>SUMPRODUCT(Table1[[#This Row],[SibSp]:[Ones]],$S$5:$AB$5)</f>
        <v>7.1270269876892528E-2</v>
      </c>
      <c r="AE214">
        <f>(AD214-Table1[[#This Row],[Survived]])^2</f>
        <v>0.86253891161453999</v>
      </c>
    </row>
    <row r="215" spans="1:31" x14ac:dyDescent="0.3">
      <c r="A215">
        <v>0</v>
      </c>
      <c r="B215" t="s">
        <v>18</v>
      </c>
      <c r="C215">
        <v>1</v>
      </c>
      <c r="D215" t="s">
        <v>19</v>
      </c>
      <c r="E215">
        <v>52</v>
      </c>
      <c r="F215">
        <v>79.650000000000006</v>
      </c>
      <c r="G215">
        <v>1</v>
      </c>
      <c r="H215">
        <v>1</v>
      </c>
      <c r="I215">
        <v>1.91</v>
      </c>
      <c r="J215">
        <v>0.65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</v>
      </c>
      <c r="AD215">
        <f>SUMPRODUCT(Table1[[#This Row],[SibSp]:[Ones]],$S$5:$AB$5)</f>
        <v>0.46031901418675047</v>
      </c>
      <c r="AE215">
        <f>(AD215-Table1[[#This Row],[Survived]])^2</f>
        <v>0.21189359482186179</v>
      </c>
    </row>
    <row r="216" spans="1:31" x14ac:dyDescent="0.3">
      <c r="A216">
        <v>0</v>
      </c>
      <c r="B216" t="s">
        <v>18</v>
      </c>
      <c r="C216">
        <v>1</v>
      </c>
      <c r="D216" t="s">
        <v>19</v>
      </c>
      <c r="E216">
        <v>40</v>
      </c>
      <c r="F216">
        <v>0</v>
      </c>
      <c r="G216">
        <v>0</v>
      </c>
      <c r="H216">
        <v>0</v>
      </c>
      <c r="I216">
        <v>0</v>
      </c>
      <c r="J216">
        <v>0.5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AD216">
        <f>SUMPRODUCT(Table1[[#This Row],[SibSp]:[Ones]],$S$5:$AB$5)</f>
        <v>-0.26286985085825065</v>
      </c>
      <c r="AE216">
        <f>(AD216-Table1[[#This Row],[Survived]])^2</f>
        <v>6.9100558490238939E-2</v>
      </c>
    </row>
    <row r="217" spans="1:31" x14ac:dyDescent="0.3">
      <c r="A217">
        <v>0</v>
      </c>
      <c r="B217" t="s">
        <v>18</v>
      </c>
      <c r="C217">
        <v>2</v>
      </c>
      <c r="D217" t="s">
        <v>19</v>
      </c>
      <c r="E217">
        <v>36</v>
      </c>
      <c r="F217">
        <v>10.5</v>
      </c>
      <c r="G217">
        <v>0</v>
      </c>
      <c r="H217">
        <v>0</v>
      </c>
      <c r="I217">
        <v>1.06</v>
      </c>
      <c r="J217">
        <v>0.45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AD217">
        <f>SUMPRODUCT(Table1[[#This Row],[SibSp]:[Ones]],$S$5:$AB$5)</f>
        <v>0.12404217021674943</v>
      </c>
      <c r="AE217">
        <f>(AD217-Table1[[#This Row],[Survived]])^2</f>
        <v>1.5386459992081039E-2</v>
      </c>
    </row>
    <row r="218" spans="1:31" x14ac:dyDescent="0.3">
      <c r="A218">
        <v>0</v>
      </c>
      <c r="B218" t="s">
        <v>18</v>
      </c>
      <c r="C218">
        <v>3</v>
      </c>
      <c r="D218" t="s">
        <v>19</v>
      </c>
      <c r="E218">
        <v>16</v>
      </c>
      <c r="F218">
        <v>39.6875</v>
      </c>
      <c r="G218">
        <v>4</v>
      </c>
      <c r="H218">
        <v>1</v>
      </c>
      <c r="I218">
        <v>1.61</v>
      </c>
      <c r="J218">
        <v>0.2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AD218">
        <f>SUMPRODUCT(Table1[[#This Row],[SibSp]:[Ones]],$S$5:$AB$5)</f>
        <v>4.1052485756319562E-2</v>
      </c>
      <c r="AE218">
        <f>(AD218-Table1[[#This Row],[Survived]])^2</f>
        <v>1.6853065867728206E-3</v>
      </c>
    </row>
    <row r="219" spans="1:31" x14ac:dyDescent="0.3">
      <c r="A219">
        <v>1</v>
      </c>
      <c r="B219" t="s">
        <v>18</v>
      </c>
      <c r="C219">
        <v>3</v>
      </c>
      <c r="D219" t="s">
        <v>19</v>
      </c>
      <c r="E219">
        <v>25</v>
      </c>
      <c r="F219">
        <v>7.7750000000000004</v>
      </c>
      <c r="G219">
        <v>1</v>
      </c>
      <c r="H219">
        <v>0</v>
      </c>
      <c r="I219">
        <v>0.94</v>
      </c>
      <c r="J219">
        <v>0.31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AD219">
        <f>SUMPRODUCT(Table1[[#This Row],[SibSp]:[Ones]],$S$5:$AB$5)</f>
        <v>-1.3461667774485792E-2</v>
      </c>
      <c r="AE219">
        <f>(AD219-Table1[[#This Row],[Survived]])^2</f>
        <v>1.0271045520482425</v>
      </c>
    </row>
    <row r="220" spans="1:31" x14ac:dyDescent="0.3">
      <c r="A220">
        <v>1</v>
      </c>
      <c r="B220" t="s">
        <v>18</v>
      </c>
      <c r="C220">
        <v>1</v>
      </c>
      <c r="D220" t="s">
        <v>21</v>
      </c>
      <c r="E220">
        <v>58</v>
      </c>
      <c r="F220">
        <v>153.46250000000001</v>
      </c>
      <c r="G220">
        <v>0</v>
      </c>
      <c r="H220">
        <v>1</v>
      </c>
      <c r="I220">
        <v>2.19</v>
      </c>
      <c r="J220">
        <v>0.72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AD220">
        <f>SUMPRODUCT(Table1[[#This Row],[SibSp]:[Ones]],$S$5:$AB$5)</f>
        <v>1.0947789393708864</v>
      </c>
      <c r="AE220">
        <f>(AD220-Table1[[#This Row],[Survived]])^2</f>
        <v>8.9830473482701671E-3</v>
      </c>
    </row>
    <row r="221" spans="1:31" x14ac:dyDescent="0.3">
      <c r="A221">
        <v>1</v>
      </c>
      <c r="B221" t="s">
        <v>18</v>
      </c>
      <c r="C221">
        <v>1</v>
      </c>
      <c r="D221" t="s">
        <v>21</v>
      </c>
      <c r="E221">
        <v>35</v>
      </c>
      <c r="F221">
        <v>135.63329999999999</v>
      </c>
      <c r="G221">
        <v>0</v>
      </c>
      <c r="H221">
        <v>0</v>
      </c>
      <c r="I221">
        <v>2.14</v>
      </c>
      <c r="J221">
        <v>0.44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AD221">
        <f>SUMPRODUCT(Table1[[#This Row],[SibSp]:[Ones]],$S$5:$AB$5)</f>
        <v>1.2091605034139929</v>
      </c>
      <c r="AE221">
        <f>(AD221-Table1[[#This Row],[Survived]])^2</f>
        <v>4.3748116188394956E-2</v>
      </c>
    </row>
    <row r="222" spans="1:31" x14ac:dyDescent="0.3">
      <c r="A222">
        <v>1</v>
      </c>
      <c r="B222" t="s">
        <v>18</v>
      </c>
      <c r="C222">
        <v>3</v>
      </c>
      <c r="D222" t="s">
        <v>19</v>
      </c>
      <c r="E222">
        <v>25</v>
      </c>
      <c r="F222">
        <v>0</v>
      </c>
      <c r="G222">
        <v>0</v>
      </c>
      <c r="H222">
        <v>0</v>
      </c>
      <c r="I222">
        <v>0</v>
      </c>
      <c r="J222">
        <v>0.31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AD222">
        <f>SUMPRODUCT(Table1[[#This Row],[SibSp]:[Ones]],$S$5:$AB$5)</f>
        <v>-0.3526273104276676</v>
      </c>
      <c r="AE222">
        <f>(AD222-Table1[[#This Row],[Survived]])^2</f>
        <v>1.8296006409147858</v>
      </c>
    </row>
    <row r="223" spans="1:31" x14ac:dyDescent="0.3">
      <c r="A223">
        <v>1</v>
      </c>
      <c r="B223" t="s">
        <v>18</v>
      </c>
      <c r="C223">
        <v>2</v>
      </c>
      <c r="D223" t="s">
        <v>21</v>
      </c>
      <c r="E223">
        <v>41</v>
      </c>
      <c r="F223">
        <v>19.5</v>
      </c>
      <c r="G223">
        <v>0</v>
      </c>
      <c r="H223">
        <v>1</v>
      </c>
      <c r="I223">
        <v>1.31</v>
      </c>
      <c r="J223">
        <v>0.51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AD223">
        <f>SUMPRODUCT(Table1[[#This Row],[SibSp]:[Ones]],$S$5:$AB$5)</f>
        <v>0.64331332393907326</v>
      </c>
      <c r="AE223">
        <f>(AD223-Table1[[#This Row],[Survived]])^2</f>
        <v>0.1272253848793925</v>
      </c>
    </row>
    <row r="224" spans="1:31" x14ac:dyDescent="0.3">
      <c r="A224">
        <v>0</v>
      </c>
      <c r="B224" t="s">
        <v>20</v>
      </c>
      <c r="C224">
        <v>1</v>
      </c>
      <c r="D224" t="s">
        <v>19</v>
      </c>
      <c r="E224">
        <v>37</v>
      </c>
      <c r="F224">
        <v>29.7</v>
      </c>
      <c r="G224">
        <v>0</v>
      </c>
      <c r="H224">
        <v>1</v>
      </c>
      <c r="I224">
        <v>1.49</v>
      </c>
      <c r="J224">
        <v>0.46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AD224">
        <f>SUMPRODUCT(Table1[[#This Row],[SibSp]:[Ones]],$S$5:$AB$5)</f>
        <v>0.63158017890885898</v>
      </c>
      <c r="AE224">
        <f>(AD224-Table1[[#This Row],[Survived]])^2</f>
        <v>0.39889352239054632</v>
      </c>
    </row>
    <row r="225" spans="1:31" x14ac:dyDescent="0.3">
      <c r="A225">
        <v>1</v>
      </c>
      <c r="B225" t="s">
        <v>18</v>
      </c>
      <c r="C225">
        <v>1</v>
      </c>
      <c r="D225" t="s">
        <v>21</v>
      </c>
      <c r="E225">
        <v>63</v>
      </c>
      <c r="F225">
        <v>77.958299999999994</v>
      </c>
      <c r="G225">
        <v>1</v>
      </c>
      <c r="H225">
        <v>0</v>
      </c>
      <c r="I225">
        <v>1.9</v>
      </c>
      <c r="J225">
        <v>0.79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AD225">
        <f>SUMPRODUCT(Table1[[#This Row],[SibSp]:[Ones]],$S$5:$AB$5)</f>
        <v>0.81931962590398033</v>
      </c>
      <c r="AE225">
        <f>(AD225-Table1[[#This Row],[Survived]])^2</f>
        <v>3.2645397583477613E-2</v>
      </c>
    </row>
    <row r="226" spans="1:31" x14ac:dyDescent="0.3">
      <c r="A226">
        <v>0</v>
      </c>
      <c r="B226" t="s">
        <v>18</v>
      </c>
      <c r="C226">
        <v>3</v>
      </c>
      <c r="D226" t="s">
        <v>21</v>
      </c>
      <c r="E226">
        <v>45</v>
      </c>
      <c r="F226">
        <v>7.75</v>
      </c>
      <c r="G226">
        <v>0</v>
      </c>
      <c r="H226">
        <v>0</v>
      </c>
      <c r="I226">
        <v>0.94</v>
      </c>
      <c r="J226">
        <v>0.56000000000000005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AD226">
        <f>SUMPRODUCT(Table1[[#This Row],[SibSp]:[Ones]],$S$5:$AB$5)</f>
        <v>0.40053482421315412</v>
      </c>
      <c r="AE226">
        <f>(AD226-Table1[[#This Row],[Survived]])^2</f>
        <v>0.16042814540746228</v>
      </c>
    </row>
    <row r="227" spans="1:31" x14ac:dyDescent="0.3">
      <c r="A227">
        <v>0</v>
      </c>
      <c r="B227" t="s">
        <v>22</v>
      </c>
      <c r="C227">
        <v>3</v>
      </c>
      <c r="D227" t="s">
        <v>19</v>
      </c>
      <c r="E227">
        <v>7</v>
      </c>
      <c r="F227">
        <v>29.125</v>
      </c>
      <c r="G227">
        <v>4</v>
      </c>
      <c r="H227">
        <v>1</v>
      </c>
      <c r="I227">
        <v>1.48</v>
      </c>
      <c r="J227">
        <v>0.09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AD227">
        <f>SUMPRODUCT(Table1[[#This Row],[SibSp]:[Ones]],$S$5:$AB$5)</f>
        <v>-0.33303520146473825</v>
      </c>
      <c r="AE227">
        <f>(AD227-Table1[[#This Row],[Survived]])^2</f>
        <v>0.11091244541465879</v>
      </c>
    </row>
    <row r="228" spans="1:31" x14ac:dyDescent="0.3">
      <c r="A228">
        <v>1</v>
      </c>
      <c r="B228" t="s">
        <v>18</v>
      </c>
      <c r="C228">
        <v>3</v>
      </c>
      <c r="D228" t="s">
        <v>21</v>
      </c>
      <c r="E228">
        <v>35</v>
      </c>
      <c r="F228">
        <v>20.25</v>
      </c>
      <c r="G228">
        <v>1</v>
      </c>
      <c r="H228">
        <v>1</v>
      </c>
      <c r="I228">
        <v>1.33</v>
      </c>
      <c r="J228">
        <v>0.44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AD228">
        <f>SUMPRODUCT(Table1[[#This Row],[SibSp]:[Ones]],$S$5:$AB$5)</f>
        <v>0.53768452348850471</v>
      </c>
      <c r="AE228">
        <f>(AD228-Table1[[#This Row],[Survived]])^2</f>
        <v>0.21373559982205095</v>
      </c>
    </row>
    <row r="229" spans="1:31" x14ac:dyDescent="0.3">
      <c r="A229">
        <v>0</v>
      </c>
      <c r="B229" t="s">
        <v>22</v>
      </c>
      <c r="C229">
        <v>3</v>
      </c>
      <c r="D229" t="s">
        <v>19</v>
      </c>
      <c r="E229">
        <v>65</v>
      </c>
      <c r="F229">
        <v>7.75</v>
      </c>
      <c r="G229">
        <v>0</v>
      </c>
      <c r="H229">
        <v>0</v>
      </c>
      <c r="I229">
        <v>0.94</v>
      </c>
      <c r="J229">
        <v>0.81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AD229">
        <f>SUMPRODUCT(Table1[[#This Row],[SibSp]:[Ones]],$S$5:$AB$5)</f>
        <v>-0.51982833261044448</v>
      </c>
      <c r="AE229">
        <f>(AD229-Table1[[#This Row],[Survived]])^2</f>
        <v>0.27022149538455487</v>
      </c>
    </row>
    <row r="230" spans="1:31" x14ac:dyDescent="0.3">
      <c r="A230">
        <v>0</v>
      </c>
      <c r="B230" t="s">
        <v>18</v>
      </c>
      <c r="C230">
        <v>3</v>
      </c>
      <c r="D230" t="s">
        <v>19</v>
      </c>
      <c r="E230">
        <v>28</v>
      </c>
      <c r="F230">
        <v>7.8541999999999996</v>
      </c>
      <c r="G230">
        <v>0</v>
      </c>
      <c r="H230">
        <v>0</v>
      </c>
      <c r="I230">
        <v>0.95</v>
      </c>
      <c r="J230">
        <v>0.35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AD230">
        <f>SUMPRODUCT(Table1[[#This Row],[SibSp]:[Ones]],$S$5:$AB$5)</f>
        <v>7.6699808357511751E-2</v>
      </c>
      <c r="AE230">
        <f>(AD230-Table1[[#This Row],[Survived]])^2</f>
        <v>5.8828606020790292E-3</v>
      </c>
    </row>
    <row r="231" spans="1:31" x14ac:dyDescent="0.3">
      <c r="A231">
        <v>0</v>
      </c>
      <c r="B231" t="s">
        <v>18</v>
      </c>
      <c r="C231">
        <v>3</v>
      </c>
      <c r="D231" t="s">
        <v>19</v>
      </c>
      <c r="E231">
        <v>16</v>
      </c>
      <c r="F231">
        <v>9.5</v>
      </c>
      <c r="G231">
        <v>0</v>
      </c>
      <c r="H231">
        <v>0</v>
      </c>
      <c r="I231">
        <v>1.02</v>
      </c>
      <c r="J231">
        <v>0.2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AD231">
        <f>SUMPRODUCT(Table1[[#This Row],[SibSp]:[Ones]],$S$5:$AB$5)</f>
        <v>0.18323723728817351</v>
      </c>
      <c r="AE231">
        <f>(AD231-Table1[[#This Row],[Survived]])^2</f>
        <v>3.3575885129002406E-2</v>
      </c>
    </row>
    <row r="232" spans="1:31" x14ac:dyDescent="0.3">
      <c r="A232">
        <v>1</v>
      </c>
      <c r="B232" t="s">
        <v>18</v>
      </c>
      <c r="C232">
        <v>3</v>
      </c>
      <c r="D232" t="s">
        <v>19</v>
      </c>
      <c r="E232">
        <v>19</v>
      </c>
      <c r="F232">
        <v>8.0500000000000007</v>
      </c>
      <c r="G232">
        <v>0</v>
      </c>
      <c r="H232">
        <v>0</v>
      </c>
      <c r="I232">
        <v>0.96</v>
      </c>
      <c r="J232">
        <v>0.24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AD232">
        <f>SUMPRODUCT(Table1[[#This Row],[SibSp]:[Ones]],$S$5:$AB$5)</f>
        <v>0.13529545982591026</v>
      </c>
      <c r="AE232">
        <f>(AD232-Table1[[#This Row],[Survived]])^2</f>
        <v>0.74771394179768391</v>
      </c>
    </row>
    <row r="233" spans="1:31" x14ac:dyDescent="0.3">
      <c r="A233">
        <v>0</v>
      </c>
      <c r="B233" t="s">
        <v>20</v>
      </c>
      <c r="C233">
        <v>3</v>
      </c>
      <c r="D233" t="s">
        <v>19</v>
      </c>
      <c r="E233">
        <v>33</v>
      </c>
      <c r="F233">
        <v>8.6624999999999996</v>
      </c>
      <c r="G233">
        <v>0</v>
      </c>
      <c r="H233">
        <v>0</v>
      </c>
      <c r="I233">
        <v>0.99</v>
      </c>
      <c r="J233">
        <v>0.41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AD233">
        <f>SUMPRODUCT(Table1[[#This Row],[SibSp]:[Ones]],$S$5:$AB$5)</f>
        <v>0.23787344312238798</v>
      </c>
      <c r="AE233">
        <f>(AD233-Table1[[#This Row],[Survived]])^2</f>
        <v>5.6583774942899949E-2</v>
      </c>
    </row>
    <row r="234" spans="1:31" x14ac:dyDescent="0.3">
      <c r="A234">
        <v>1</v>
      </c>
      <c r="B234" t="s">
        <v>18</v>
      </c>
      <c r="C234">
        <v>3</v>
      </c>
      <c r="D234" t="s">
        <v>19</v>
      </c>
      <c r="E234">
        <v>30</v>
      </c>
      <c r="F234">
        <v>9.5</v>
      </c>
      <c r="G234">
        <v>0</v>
      </c>
      <c r="H234">
        <v>0</v>
      </c>
      <c r="I234">
        <v>1.02</v>
      </c>
      <c r="J234">
        <v>0.38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AD234">
        <f>SUMPRODUCT(Table1[[#This Row],[SibSp]:[Ones]],$S$5:$AB$5)</f>
        <v>9.5085973348394387E-2</v>
      </c>
      <c r="AE234">
        <f>(AD234-Table1[[#This Row],[Survived]])^2</f>
        <v>0.81886939563082273</v>
      </c>
    </row>
    <row r="235" spans="1:31" x14ac:dyDescent="0.3">
      <c r="A235">
        <v>0</v>
      </c>
      <c r="B235" t="s">
        <v>18</v>
      </c>
      <c r="C235">
        <v>3</v>
      </c>
      <c r="D235" t="s">
        <v>19</v>
      </c>
      <c r="E235">
        <v>22</v>
      </c>
      <c r="F235">
        <v>7.8958000000000004</v>
      </c>
      <c r="G235">
        <v>0</v>
      </c>
      <c r="H235">
        <v>0</v>
      </c>
      <c r="I235">
        <v>0.95</v>
      </c>
      <c r="J235">
        <v>0.28000000000000003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AD235">
        <f>SUMPRODUCT(Table1[[#This Row],[SibSp]:[Ones]],$S$5:$AB$5)</f>
        <v>0.11098085544520361</v>
      </c>
      <c r="AE235">
        <f>(AD235-Table1[[#This Row],[Survived]])^2</f>
        <v>1.2316750275349181E-2</v>
      </c>
    </row>
    <row r="236" spans="1:31" x14ac:dyDescent="0.3">
      <c r="A236">
        <v>1</v>
      </c>
      <c r="B236" t="s">
        <v>18</v>
      </c>
      <c r="C236">
        <v>2</v>
      </c>
      <c r="D236" t="s">
        <v>19</v>
      </c>
      <c r="E236">
        <v>42</v>
      </c>
      <c r="F236">
        <v>13</v>
      </c>
      <c r="G236">
        <v>0</v>
      </c>
      <c r="H236">
        <v>0</v>
      </c>
      <c r="I236">
        <v>1.1499999999999999</v>
      </c>
      <c r="J236">
        <v>0.53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AD236">
        <f>SUMPRODUCT(Table1[[#This Row],[SibSp]:[Ones]],$S$5:$AB$5)</f>
        <v>0.12739274223476046</v>
      </c>
      <c r="AE236">
        <f>(AD236-Table1[[#This Row],[Survived]])^2</f>
        <v>0.76144342630457118</v>
      </c>
    </row>
    <row r="237" spans="1:31" x14ac:dyDescent="0.3">
      <c r="A237">
        <v>1</v>
      </c>
      <c r="B237" t="s">
        <v>22</v>
      </c>
      <c r="C237">
        <v>3</v>
      </c>
      <c r="D237" t="s">
        <v>21</v>
      </c>
      <c r="E237">
        <v>22</v>
      </c>
      <c r="F237">
        <v>7.75</v>
      </c>
      <c r="G237">
        <v>0</v>
      </c>
      <c r="H237">
        <v>0</v>
      </c>
      <c r="I237">
        <v>0.94</v>
      </c>
      <c r="J237">
        <v>0.28000000000000003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AD237">
        <f>SUMPRODUCT(Table1[[#This Row],[SibSp]:[Ones]],$S$5:$AB$5)</f>
        <v>0.17113175850282361</v>
      </c>
      <c r="AE237">
        <f>(AD237-Table1[[#This Row],[Survived]])^2</f>
        <v>0.68702256176262155</v>
      </c>
    </row>
    <row r="238" spans="1:31" x14ac:dyDescent="0.3">
      <c r="A238">
        <v>1</v>
      </c>
      <c r="B238" t="s">
        <v>18</v>
      </c>
      <c r="C238">
        <v>1</v>
      </c>
      <c r="D238" t="s">
        <v>21</v>
      </c>
      <c r="E238">
        <v>26</v>
      </c>
      <c r="F238">
        <v>78.849999999999994</v>
      </c>
      <c r="G238">
        <v>0</v>
      </c>
      <c r="H238">
        <v>0</v>
      </c>
      <c r="I238">
        <v>1.9</v>
      </c>
      <c r="J238">
        <v>0.33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AD238">
        <f>SUMPRODUCT(Table1[[#This Row],[SibSp]:[Ones]],$S$5:$AB$5)</f>
        <v>1.1496202894746084</v>
      </c>
      <c r="AE238">
        <f>(AD238-Table1[[#This Row],[Survived]])^2</f>
        <v>2.2386231022465605E-2</v>
      </c>
    </row>
    <row r="239" spans="1:31" x14ac:dyDescent="0.3">
      <c r="A239">
        <v>1</v>
      </c>
      <c r="B239" t="s">
        <v>20</v>
      </c>
      <c r="C239">
        <v>1</v>
      </c>
      <c r="D239" t="s">
        <v>21</v>
      </c>
      <c r="E239">
        <v>19</v>
      </c>
      <c r="F239">
        <v>91.0792</v>
      </c>
      <c r="G239">
        <v>1</v>
      </c>
      <c r="H239">
        <v>0</v>
      </c>
      <c r="I239">
        <v>1.96</v>
      </c>
      <c r="J239">
        <v>0.24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AD239">
        <f>SUMPRODUCT(Table1[[#This Row],[SibSp]:[Ones]],$S$5:$AB$5)</f>
        <v>1.2886789688085085</v>
      </c>
      <c r="AE239">
        <f>(AD239-Table1[[#This Row],[Survived]])^2</f>
        <v>8.3335547032343832E-2</v>
      </c>
    </row>
    <row r="240" spans="1:31" x14ac:dyDescent="0.3">
      <c r="A240">
        <v>0</v>
      </c>
      <c r="B240" t="s">
        <v>20</v>
      </c>
      <c r="C240">
        <v>2</v>
      </c>
      <c r="D240" t="s">
        <v>19</v>
      </c>
      <c r="E240">
        <v>36</v>
      </c>
      <c r="F240">
        <v>12.875</v>
      </c>
      <c r="G240">
        <v>0</v>
      </c>
      <c r="H240">
        <v>0</v>
      </c>
      <c r="I240">
        <v>1.1399999999999999</v>
      </c>
      <c r="J240">
        <v>0.45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AD240">
        <f>SUMPRODUCT(Table1[[#This Row],[SibSp]:[Ones]],$S$5:$AB$5)</f>
        <v>0.33350129809346407</v>
      </c>
      <c r="AE240">
        <f>(AD240-Table1[[#This Row],[Survived]])^2</f>
        <v>0.11122311583002559</v>
      </c>
    </row>
    <row r="241" spans="1:31" x14ac:dyDescent="0.3">
      <c r="A241">
        <v>0</v>
      </c>
      <c r="B241" t="s">
        <v>18</v>
      </c>
      <c r="C241">
        <v>3</v>
      </c>
      <c r="D241" t="s">
        <v>21</v>
      </c>
      <c r="E241">
        <v>24</v>
      </c>
      <c r="F241">
        <v>8.85</v>
      </c>
      <c r="G241">
        <v>0</v>
      </c>
      <c r="H241">
        <v>0</v>
      </c>
      <c r="I241">
        <v>0.99</v>
      </c>
      <c r="J241">
        <v>0.3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AD241">
        <f>SUMPRODUCT(Table1[[#This Row],[SibSp]:[Ones]],$S$5:$AB$5)</f>
        <v>0.55149160076328063</v>
      </c>
      <c r="AE241">
        <f>(AD241-Table1[[#This Row],[Survived]])^2</f>
        <v>0.30414298571244569</v>
      </c>
    </row>
    <row r="242" spans="1:31" x14ac:dyDescent="0.3">
      <c r="A242">
        <v>0</v>
      </c>
      <c r="B242" t="s">
        <v>18</v>
      </c>
      <c r="C242">
        <v>3</v>
      </c>
      <c r="D242" t="s">
        <v>19</v>
      </c>
      <c r="E242">
        <v>24</v>
      </c>
      <c r="F242">
        <v>7.8958000000000004</v>
      </c>
      <c r="G242">
        <v>0</v>
      </c>
      <c r="H242">
        <v>0</v>
      </c>
      <c r="I242">
        <v>0.95</v>
      </c>
      <c r="J242">
        <v>0.3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AD242">
        <f>SUMPRODUCT(Table1[[#This Row],[SibSp]:[Ones]],$S$5:$AB$5)</f>
        <v>0.10118627056300597</v>
      </c>
      <c r="AE242">
        <f>(AD242-Table1[[#This Row],[Survived]])^2</f>
        <v>1.0238661350449849E-2</v>
      </c>
    </row>
    <row r="243" spans="1:31" x14ac:dyDescent="0.3">
      <c r="A243">
        <v>0</v>
      </c>
      <c r="B243" t="s">
        <v>20</v>
      </c>
      <c r="C243">
        <v>3</v>
      </c>
      <c r="D243" t="s">
        <v>19</v>
      </c>
      <c r="E243">
        <v>23.5</v>
      </c>
      <c r="F243">
        <v>7.2291999999999996</v>
      </c>
      <c r="G243">
        <v>0</v>
      </c>
      <c r="H243">
        <v>0</v>
      </c>
      <c r="I243">
        <v>0.92</v>
      </c>
      <c r="J243">
        <v>0.28999999999999998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AD243">
        <f>SUMPRODUCT(Table1[[#This Row],[SibSp]:[Ones]],$S$5:$AB$5)</f>
        <v>0.26356291010139499</v>
      </c>
      <c r="AE243">
        <f>(AD243-Table1[[#This Row],[Survived]])^2</f>
        <v>6.9465407581116009E-2</v>
      </c>
    </row>
    <row r="244" spans="1:31" x14ac:dyDescent="0.3">
      <c r="A244">
        <v>0</v>
      </c>
      <c r="B244" t="s">
        <v>18</v>
      </c>
      <c r="C244">
        <v>1</v>
      </c>
      <c r="D244" t="s">
        <v>21</v>
      </c>
      <c r="E244">
        <v>2</v>
      </c>
      <c r="F244">
        <v>151.55000000000001</v>
      </c>
      <c r="G244">
        <v>1</v>
      </c>
      <c r="H244">
        <v>2</v>
      </c>
      <c r="I244">
        <v>2.1800000000000002</v>
      </c>
      <c r="J244">
        <v>0.03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AD244">
        <f>SUMPRODUCT(Table1[[#This Row],[SibSp]:[Ones]],$S$5:$AB$5)</f>
        <v>1.3220569231364185</v>
      </c>
      <c r="AE244">
        <f>(AD244-Table1[[#This Row],[Survived]])^2</f>
        <v>1.7478345080129341</v>
      </c>
    </row>
    <row r="245" spans="1:31" x14ac:dyDescent="0.3">
      <c r="A245">
        <v>1</v>
      </c>
      <c r="B245" t="s">
        <v>20</v>
      </c>
      <c r="C245">
        <v>1</v>
      </c>
      <c r="D245" t="s">
        <v>21</v>
      </c>
      <c r="E245">
        <v>50</v>
      </c>
      <c r="F245">
        <v>247.52080000000001</v>
      </c>
      <c r="G245">
        <v>0</v>
      </c>
      <c r="H245">
        <v>1</v>
      </c>
      <c r="I245">
        <v>2.4</v>
      </c>
      <c r="J245">
        <v>0.62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AD245">
        <f>SUMPRODUCT(Table1[[#This Row],[SibSp]:[Ones]],$S$5:$AB$5)</f>
        <v>1.4146416416706364</v>
      </c>
      <c r="AE245">
        <f>(AD245-Table1[[#This Row],[Survived]])^2</f>
        <v>0.17192769100732047</v>
      </c>
    </row>
    <row r="246" spans="1:31" x14ac:dyDescent="0.3">
      <c r="A246">
        <v>0</v>
      </c>
      <c r="B246" t="s">
        <v>18</v>
      </c>
      <c r="C246">
        <v>3</v>
      </c>
      <c r="D246" t="s">
        <v>19</v>
      </c>
      <c r="E246">
        <v>19</v>
      </c>
      <c r="F246">
        <v>0</v>
      </c>
      <c r="G246">
        <v>0</v>
      </c>
      <c r="H246">
        <v>0</v>
      </c>
      <c r="I246">
        <v>0</v>
      </c>
      <c r="J246">
        <v>0.24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AD246">
        <f>SUMPRODUCT(Table1[[#This Row],[SibSp]:[Ones]],$S$5:$AB$5)</f>
        <v>-0.31834626333997573</v>
      </c>
      <c r="AE246">
        <f>(AD246-Table1[[#This Row],[Survived]])^2</f>
        <v>0.10134434338252518</v>
      </c>
    </row>
    <row r="247" spans="1:31" x14ac:dyDescent="0.3">
      <c r="A247">
        <v>1</v>
      </c>
      <c r="B247" t="s">
        <v>18</v>
      </c>
      <c r="C247">
        <v>1</v>
      </c>
      <c r="D247" t="s">
        <v>19</v>
      </c>
      <c r="E247">
        <v>0.92</v>
      </c>
      <c r="F247">
        <v>151.55000000000001</v>
      </c>
      <c r="G247">
        <v>1</v>
      </c>
      <c r="H247">
        <v>2</v>
      </c>
      <c r="I247">
        <v>2.1800000000000002</v>
      </c>
      <c r="J247">
        <v>0.01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AD247">
        <f>SUMPRODUCT(Table1[[#This Row],[SibSp]:[Ones]],$S$5:$AB$5)</f>
        <v>0.90044791628358689</v>
      </c>
      <c r="AE247">
        <f>(AD247-Table1[[#This Row],[Survived]])^2</f>
        <v>9.9106173722797244E-3</v>
      </c>
    </row>
    <row r="248" spans="1:31" x14ac:dyDescent="0.3">
      <c r="A248">
        <v>1</v>
      </c>
      <c r="B248" t="s">
        <v>20</v>
      </c>
      <c r="C248">
        <v>1</v>
      </c>
      <c r="D248" t="s">
        <v>21</v>
      </c>
      <c r="E248">
        <v>17</v>
      </c>
      <c r="F248">
        <v>108.9</v>
      </c>
      <c r="G248">
        <v>1</v>
      </c>
      <c r="H248">
        <v>0</v>
      </c>
      <c r="I248">
        <v>2.04</v>
      </c>
      <c r="J248">
        <v>0.21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AD248">
        <f>SUMPRODUCT(Table1[[#This Row],[SibSp]:[Ones]],$S$5:$AB$5)</f>
        <v>1.3411743230622954</v>
      </c>
      <c r="AE248">
        <f>(AD248-Table1[[#This Row],[Survived]])^2</f>
        <v>0.11639991871701555</v>
      </c>
    </row>
    <row r="249" spans="1:31" x14ac:dyDescent="0.3">
      <c r="A249">
        <v>0</v>
      </c>
      <c r="B249" t="s">
        <v>20</v>
      </c>
      <c r="C249">
        <v>2</v>
      </c>
      <c r="D249" t="s">
        <v>19</v>
      </c>
      <c r="E249">
        <v>30</v>
      </c>
      <c r="F249">
        <v>24</v>
      </c>
      <c r="G249">
        <v>1</v>
      </c>
      <c r="H249">
        <v>0</v>
      </c>
      <c r="I249">
        <v>1.4</v>
      </c>
      <c r="J249">
        <v>0.38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1</v>
      </c>
      <c r="AD249">
        <f>SUMPRODUCT(Table1[[#This Row],[SibSp]:[Ones]],$S$5:$AB$5)</f>
        <v>0.38561843392516848</v>
      </c>
      <c r="AE249">
        <f>(AD249-Table1[[#This Row],[Survived]])^2</f>
        <v>0.14870157658289954</v>
      </c>
    </row>
    <row r="250" spans="1:31" x14ac:dyDescent="0.3">
      <c r="A250">
        <v>1</v>
      </c>
      <c r="B250" t="s">
        <v>20</v>
      </c>
      <c r="C250">
        <v>1</v>
      </c>
      <c r="D250" t="s">
        <v>21</v>
      </c>
      <c r="E250">
        <v>30</v>
      </c>
      <c r="F250">
        <v>56.929200000000002</v>
      </c>
      <c r="G250">
        <v>0</v>
      </c>
      <c r="H250">
        <v>0</v>
      </c>
      <c r="I250">
        <v>1.76</v>
      </c>
      <c r="J250">
        <v>0.38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AD250">
        <f>SUMPRODUCT(Table1[[#This Row],[SibSp]:[Ones]],$S$5:$AB$5)</f>
        <v>1.2306333935869798</v>
      </c>
      <c r="AE250">
        <f>(AD250-Table1[[#This Row],[Survived]])^2</f>
        <v>5.3191762237446719E-2</v>
      </c>
    </row>
    <row r="251" spans="1:31" x14ac:dyDescent="0.3">
      <c r="A251">
        <v>1</v>
      </c>
      <c r="B251" t="s">
        <v>20</v>
      </c>
      <c r="C251">
        <v>1</v>
      </c>
      <c r="D251" t="s">
        <v>21</v>
      </c>
      <c r="E251">
        <v>24</v>
      </c>
      <c r="F251">
        <v>83.158299999999997</v>
      </c>
      <c r="G251">
        <v>0</v>
      </c>
      <c r="H251">
        <v>0</v>
      </c>
      <c r="I251">
        <v>1.93</v>
      </c>
      <c r="J251">
        <v>0.3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AD251">
        <f>SUMPRODUCT(Table1[[#This Row],[SibSp]:[Ones]],$S$5:$AB$5)</f>
        <v>1.350144121593063</v>
      </c>
      <c r="AE251">
        <f>(AD251-Table1[[#This Row],[Survived]])^2</f>
        <v>0.12260090588617766</v>
      </c>
    </row>
    <row r="252" spans="1:31" x14ac:dyDescent="0.3">
      <c r="A252">
        <v>1</v>
      </c>
      <c r="B252" t="s">
        <v>20</v>
      </c>
      <c r="C252">
        <v>1</v>
      </c>
      <c r="D252" t="s">
        <v>21</v>
      </c>
      <c r="E252">
        <v>18</v>
      </c>
      <c r="F252">
        <v>262.375</v>
      </c>
      <c r="G252">
        <v>2</v>
      </c>
      <c r="H252">
        <v>2</v>
      </c>
      <c r="I252">
        <v>2.42</v>
      </c>
      <c r="J252">
        <v>0.23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AD252">
        <f>SUMPRODUCT(Table1[[#This Row],[SibSp]:[Ones]],$S$5:$AB$5)</f>
        <v>1.4041519447720556</v>
      </c>
      <c r="AE252">
        <f>(AD252-Table1[[#This Row],[Survived]])^2</f>
        <v>0.1633387944630347</v>
      </c>
    </row>
    <row r="253" spans="1:31" x14ac:dyDescent="0.3">
      <c r="A253">
        <v>0</v>
      </c>
      <c r="B253" t="s">
        <v>18</v>
      </c>
      <c r="C253">
        <v>2</v>
      </c>
      <c r="D253" t="s">
        <v>21</v>
      </c>
      <c r="E253">
        <v>26</v>
      </c>
      <c r="F253">
        <v>26</v>
      </c>
      <c r="G253">
        <v>1</v>
      </c>
      <c r="H253">
        <v>1</v>
      </c>
      <c r="I253">
        <v>1.43</v>
      </c>
      <c r="J253">
        <v>0.33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AD253">
        <f>SUMPRODUCT(Table1[[#This Row],[SibSp]:[Ones]],$S$5:$AB$5)</f>
        <v>0.68314459199450672</v>
      </c>
      <c r="AE253">
        <f>(AD253-Table1[[#This Row],[Survived]])^2</f>
        <v>0.46668653357134104</v>
      </c>
    </row>
    <row r="254" spans="1:31" x14ac:dyDescent="0.3">
      <c r="A254">
        <v>0</v>
      </c>
      <c r="B254" t="s">
        <v>18</v>
      </c>
      <c r="C254">
        <v>3</v>
      </c>
      <c r="D254" t="s">
        <v>19</v>
      </c>
      <c r="E254">
        <v>28</v>
      </c>
      <c r="F254">
        <v>7.8958000000000004</v>
      </c>
      <c r="G254">
        <v>0</v>
      </c>
      <c r="H254">
        <v>0</v>
      </c>
      <c r="I254">
        <v>0.95</v>
      </c>
      <c r="J254">
        <v>0.35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AD254">
        <f>SUMPRODUCT(Table1[[#This Row],[SibSp]:[Ones]],$S$5:$AB$5)</f>
        <v>7.6699808357511751E-2</v>
      </c>
      <c r="AE254">
        <f>(AD254-Table1[[#This Row],[Survived]])^2</f>
        <v>5.8828606020790292E-3</v>
      </c>
    </row>
    <row r="255" spans="1:31" x14ac:dyDescent="0.3">
      <c r="A255">
        <v>0</v>
      </c>
      <c r="B255" t="s">
        <v>18</v>
      </c>
      <c r="C255">
        <v>2</v>
      </c>
      <c r="D255" t="s">
        <v>19</v>
      </c>
      <c r="E255">
        <v>43</v>
      </c>
      <c r="F255">
        <v>26.25</v>
      </c>
      <c r="G255">
        <v>1</v>
      </c>
      <c r="H255">
        <v>1</v>
      </c>
      <c r="I255">
        <v>1.44</v>
      </c>
      <c r="J255">
        <v>0.54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AD255">
        <f>SUMPRODUCT(Table1[[#This Row],[SibSp]:[Ones]],$S$5:$AB$5)</f>
        <v>0.15362329361271285</v>
      </c>
      <c r="AE255">
        <f>(AD255-Table1[[#This Row],[Survived]])^2</f>
        <v>2.3600116340417778E-2</v>
      </c>
    </row>
    <row r="256" spans="1:31" x14ac:dyDescent="0.3">
      <c r="A256">
        <v>1</v>
      </c>
      <c r="B256" t="s">
        <v>18</v>
      </c>
      <c r="C256">
        <v>3</v>
      </c>
      <c r="D256" t="s">
        <v>21</v>
      </c>
      <c r="E256">
        <v>26</v>
      </c>
      <c r="F256">
        <v>7.8541999999999996</v>
      </c>
      <c r="G256">
        <v>0</v>
      </c>
      <c r="H256">
        <v>0</v>
      </c>
      <c r="I256">
        <v>0.95</v>
      </c>
      <c r="J256">
        <v>0.33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AD256">
        <f>SUMPRODUCT(Table1[[#This Row],[SibSp]:[Ones]],$S$5:$AB$5)</f>
        <v>0.51789798497473882</v>
      </c>
      <c r="AE256">
        <f>(AD256-Table1[[#This Row],[Survived]])^2</f>
        <v>0.23242235289141716</v>
      </c>
    </row>
    <row r="257" spans="1:31" x14ac:dyDescent="0.3">
      <c r="A257">
        <v>1</v>
      </c>
      <c r="B257" t="s">
        <v>18</v>
      </c>
      <c r="C257">
        <v>2</v>
      </c>
      <c r="D257" t="s">
        <v>21</v>
      </c>
      <c r="E257">
        <v>24</v>
      </c>
      <c r="F257">
        <v>26</v>
      </c>
      <c r="G257">
        <v>1</v>
      </c>
      <c r="H257">
        <v>0</v>
      </c>
      <c r="I257">
        <v>1.43</v>
      </c>
      <c r="J257">
        <v>0.3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AD257">
        <f>SUMPRODUCT(Table1[[#This Row],[SibSp]:[Ones]],$S$5:$AB$5)</f>
        <v>0.69872101809169862</v>
      </c>
      <c r="AE257">
        <f>(AD257-Table1[[#This Row],[Survived]])^2</f>
        <v>9.0769024939702583E-2</v>
      </c>
    </row>
    <row r="258" spans="1:31" x14ac:dyDescent="0.3">
      <c r="A258">
        <v>0</v>
      </c>
      <c r="B258" t="s">
        <v>18</v>
      </c>
      <c r="C258">
        <v>2</v>
      </c>
      <c r="D258" t="s">
        <v>19</v>
      </c>
      <c r="E258">
        <v>54</v>
      </c>
      <c r="F258">
        <v>14</v>
      </c>
      <c r="G258">
        <v>0</v>
      </c>
      <c r="H258">
        <v>0</v>
      </c>
      <c r="I258">
        <v>1.18</v>
      </c>
      <c r="J258">
        <v>0.68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1</v>
      </c>
      <c r="AD258">
        <f>SUMPRODUCT(Table1[[#This Row],[SibSp]:[Ones]],$S$5:$AB$5)</f>
        <v>6.8109659467211786E-2</v>
      </c>
      <c r="AE258">
        <f>(AD258-Table1[[#This Row],[Survived]])^2</f>
        <v>4.6389257127395517E-3</v>
      </c>
    </row>
    <row r="259" spans="1:31" x14ac:dyDescent="0.3">
      <c r="A259">
        <v>1</v>
      </c>
      <c r="B259" t="s">
        <v>18</v>
      </c>
      <c r="C259">
        <v>1</v>
      </c>
      <c r="D259" t="s">
        <v>21</v>
      </c>
      <c r="E259">
        <v>31</v>
      </c>
      <c r="F259">
        <v>164.86670000000001</v>
      </c>
      <c r="G259">
        <v>0</v>
      </c>
      <c r="H259">
        <v>2</v>
      </c>
      <c r="I259">
        <v>2.2200000000000002</v>
      </c>
      <c r="J259">
        <v>0.39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AD259">
        <f>SUMPRODUCT(Table1[[#This Row],[SibSp]:[Ones]],$S$5:$AB$5)</f>
        <v>1.2696813450021869</v>
      </c>
      <c r="AE259">
        <f>(AD259-Table1[[#This Row],[Survived]])^2</f>
        <v>7.2728027842188542E-2</v>
      </c>
    </row>
    <row r="260" spans="1:31" x14ac:dyDescent="0.3">
      <c r="A260">
        <v>1</v>
      </c>
      <c r="B260" t="s">
        <v>20</v>
      </c>
      <c r="C260">
        <v>1</v>
      </c>
      <c r="D260" t="s">
        <v>21</v>
      </c>
      <c r="E260">
        <v>40</v>
      </c>
      <c r="F260">
        <v>134.5</v>
      </c>
      <c r="G260">
        <v>1</v>
      </c>
      <c r="H260">
        <v>1</v>
      </c>
      <c r="I260">
        <v>2.13</v>
      </c>
      <c r="J260">
        <v>0.5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AD260">
        <f>SUMPRODUCT(Table1[[#This Row],[SibSp]:[Ones]],$S$5:$AB$5)</f>
        <v>1.2407972050433356</v>
      </c>
      <c r="AE260">
        <f>(AD260-Table1[[#This Row],[Survived]])^2</f>
        <v>5.7983293956682197E-2</v>
      </c>
    </row>
    <row r="261" spans="1:31" x14ac:dyDescent="0.3">
      <c r="A261">
        <v>0</v>
      </c>
      <c r="B261" t="s">
        <v>18</v>
      </c>
      <c r="C261">
        <v>3</v>
      </c>
      <c r="D261" t="s">
        <v>19</v>
      </c>
      <c r="E261">
        <v>22</v>
      </c>
      <c r="F261">
        <v>7.25</v>
      </c>
      <c r="G261">
        <v>0</v>
      </c>
      <c r="H261">
        <v>0</v>
      </c>
      <c r="I261">
        <v>0.92</v>
      </c>
      <c r="J261">
        <v>0.28000000000000003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AD261">
        <f>SUMPRODUCT(Table1[[#This Row],[SibSp]:[Ones]],$S$5:$AB$5)</f>
        <v>9.6804551596269744E-2</v>
      </c>
      <c r="AE261">
        <f>(AD261-Table1[[#This Row],[Survived]])^2</f>
        <v>9.371121209754852E-3</v>
      </c>
    </row>
    <row r="262" spans="1:31" x14ac:dyDescent="0.3">
      <c r="A262">
        <v>0</v>
      </c>
      <c r="B262" t="s">
        <v>18</v>
      </c>
      <c r="C262">
        <v>3</v>
      </c>
      <c r="D262" t="s">
        <v>19</v>
      </c>
      <c r="E262">
        <v>27</v>
      </c>
      <c r="F262">
        <v>7.8958000000000004</v>
      </c>
      <c r="G262">
        <v>0</v>
      </c>
      <c r="H262">
        <v>0</v>
      </c>
      <c r="I262">
        <v>0.95</v>
      </c>
      <c r="J262">
        <v>0.34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AD262">
        <f>SUMPRODUCT(Table1[[#This Row],[SibSp]:[Ones]],$S$5:$AB$5)</f>
        <v>8.1597100798610572E-2</v>
      </c>
      <c r="AE262">
        <f>(AD262-Table1[[#This Row],[Survived]])^2</f>
        <v>6.6580868587386138E-3</v>
      </c>
    </row>
    <row r="263" spans="1:31" x14ac:dyDescent="0.3">
      <c r="A263">
        <v>1</v>
      </c>
      <c r="B263" t="s">
        <v>22</v>
      </c>
      <c r="C263">
        <v>2</v>
      </c>
      <c r="D263" t="s">
        <v>21</v>
      </c>
      <c r="E263">
        <v>30</v>
      </c>
      <c r="F263">
        <v>12.35</v>
      </c>
      <c r="G263">
        <v>0</v>
      </c>
      <c r="H263">
        <v>0</v>
      </c>
      <c r="I263">
        <v>1.1299999999999999</v>
      </c>
      <c r="J263">
        <v>0.38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AD263">
        <f>SUMPRODUCT(Table1[[#This Row],[SibSp]:[Ones]],$S$5:$AB$5)</f>
        <v>0.25627759729255184</v>
      </c>
      <c r="AE263">
        <f>(AD263-Table1[[#This Row],[Survived]])^2</f>
        <v>0.55312301228893967</v>
      </c>
    </row>
    <row r="264" spans="1:31" x14ac:dyDescent="0.3">
      <c r="A264">
        <v>1</v>
      </c>
      <c r="B264" t="s">
        <v>18</v>
      </c>
      <c r="C264">
        <v>2</v>
      </c>
      <c r="D264" t="s">
        <v>21</v>
      </c>
      <c r="E264">
        <v>22</v>
      </c>
      <c r="F264">
        <v>29</v>
      </c>
      <c r="G264">
        <v>1</v>
      </c>
      <c r="H264">
        <v>1</v>
      </c>
      <c r="I264">
        <v>1.48</v>
      </c>
      <c r="J264">
        <v>0.28000000000000003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AD264">
        <f>SUMPRODUCT(Table1[[#This Row],[SibSp]:[Ones]],$S$5:$AB$5)</f>
        <v>0.73125822728155754</v>
      </c>
      <c r="AE264">
        <f>(AD264-Table1[[#This Row],[Survived]])^2</f>
        <v>7.2222140403850985E-2</v>
      </c>
    </row>
    <row r="265" spans="1:31" x14ac:dyDescent="0.3">
      <c r="A265">
        <v>1</v>
      </c>
      <c r="B265" t="s">
        <v>20</v>
      </c>
      <c r="C265">
        <v>1</v>
      </c>
      <c r="D265" t="s">
        <v>21</v>
      </c>
      <c r="E265">
        <v>36</v>
      </c>
      <c r="F265">
        <v>135.63329999999999</v>
      </c>
      <c r="G265">
        <v>0</v>
      </c>
      <c r="H265">
        <v>0</v>
      </c>
      <c r="I265">
        <v>2.14</v>
      </c>
      <c r="J265">
        <v>0.45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AD265">
        <f>SUMPRODUCT(Table1[[#This Row],[SibSp]:[Ones]],$S$5:$AB$5)</f>
        <v>1.3759188619191181</v>
      </c>
      <c r="AE265">
        <f>(AD265-Table1[[#This Row],[Survived]])^2</f>
        <v>0.14131499074656495</v>
      </c>
    </row>
    <row r="266" spans="1:31" x14ac:dyDescent="0.3">
      <c r="A266">
        <v>0</v>
      </c>
      <c r="B266" t="s">
        <v>18</v>
      </c>
      <c r="C266">
        <v>3</v>
      </c>
      <c r="D266" t="s">
        <v>19</v>
      </c>
      <c r="E266">
        <v>61</v>
      </c>
      <c r="F266">
        <v>6.2374999999999998</v>
      </c>
      <c r="G266">
        <v>0</v>
      </c>
      <c r="H266">
        <v>0</v>
      </c>
      <c r="I266">
        <v>0.86</v>
      </c>
      <c r="J266">
        <v>0.76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AD266">
        <f>SUMPRODUCT(Table1[[#This Row],[SibSp]:[Ones]],$S$5:$AB$5)</f>
        <v>-0.16661809327434265</v>
      </c>
      <c r="AE266">
        <f>(AD266-Table1[[#This Row],[Survived]])^2</f>
        <v>2.7761589006377548E-2</v>
      </c>
    </row>
    <row r="267" spans="1:31" x14ac:dyDescent="0.3">
      <c r="A267">
        <v>1</v>
      </c>
      <c r="B267" t="s">
        <v>18</v>
      </c>
      <c r="C267">
        <v>2</v>
      </c>
      <c r="D267" t="s">
        <v>21</v>
      </c>
      <c r="E267">
        <v>36</v>
      </c>
      <c r="F267">
        <v>13</v>
      </c>
      <c r="G267">
        <v>0</v>
      </c>
      <c r="H267">
        <v>0</v>
      </c>
      <c r="I267">
        <v>1.1499999999999999</v>
      </c>
      <c r="J267">
        <v>0.45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AD267">
        <f>SUMPRODUCT(Table1[[#This Row],[SibSp]:[Ones]],$S$5:$AB$5)</f>
        <v>0.59797467349858058</v>
      </c>
      <c r="AE267">
        <f>(AD267-Table1[[#This Row],[Survived]])^2</f>
        <v>0.1616243631485729</v>
      </c>
    </row>
    <row r="268" spans="1:31" x14ac:dyDescent="0.3">
      <c r="A268">
        <v>1</v>
      </c>
      <c r="B268" t="s">
        <v>18</v>
      </c>
      <c r="C268">
        <v>3</v>
      </c>
      <c r="D268" t="s">
        <v>21</v>
      </c>
      <c r="E268">
        <v>31</v>
      </c>
      <c r="F268">
        <v>20.524999999999999</v>
      </c>
      <c r="G268">
        <v>1</v>
      </c>
      <c r="H268">
        <v>1</v>
      </c>
      <c r="I268">
        <v>1.33</v>
      </c>
      <c r="J268">
        <v>0.39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AD268">
        <f>SUMPRODUCT(Table1[[#This Row],[SibSp]:[Ones]],$S$5:$AB$5)</f>
        <v>0.56217098569399881</v>
      </c>
      <c r="AE268">
        <f>(AD268-Table1[[#This Row],[Survived]])^2</f>
        <v>0.1916942457681646</v>
      </c>
    </row>
    <row r="269" spans="1:31" x14ac:dyDescent="0.3">
      <c r="A269">
        <v>1</v>
      </c>
      <c r="B269" t="s">
        <v>20</v>
      </c>
      <c r="C269">
        <v>1</v>
      </c>
      <c r="D269" t="s">
        <v>21</v>
      </c>
      <c r="E269">
        <v>16</v>
      </c>
      <c r="F269">
        <v>57.979199999999999</v>
      </c>
      <c r="G269">
        <v>0</v>
      </c>
      <c r="H269">
        <v>1</v>
      </c>
      <c r="I269">
        <v>1.77</v>
      </c>
      <c r="J269">
        <v>0.2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AD269">
        <f>SUMPRODUCT(Table1[[#This Row],[SibSp]:[Ones]],$S$5:$AB$5)</f>
        <v>1.3226255433691751</v>
      </c>
      <c r="AE269">
        <f>(AD269-Table1[[#This Row],[Survived]])^2</f>
        <v>0.10408724123425551</v>
      </c>
    </row>
    <row r="270" spans="1:31" x14ac:dyDescent="0.3">
      <c r="A270">
        <v>0</v>
      </c>
      <c r="B270" t="s">
        <v>18</v>
      </c>
      <c r="C270">
        <v>1</v>
      </c>
      <c r="D270" t="s">
        <v>19</v>
      </c>
      <c r="E270">
        <v>45.5</v>
      </c>
      <c r="F270">
        <v>28.5</v>
      </c>
      <c r="G270">
        <v>0</v>
      </c>
      <c r="H270">
        <v>0</v>
      </c>
      <c r="I270">
        <v>1.47</v>
      </c>
      <c r="J270">
        <v>0.56999999999999995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AD270">
        <f>SUMPRODUCT(Table1[[#This Row],[SibSp]:[Ones]],$S$5:$AB$5)</f>
        <v>0.3974879906518205</v>
      </c>
      <c r="AE270">
        <f>(AD270-Table1[[#This Row],[Survived]])^2</f>
        <v>0.15799670271242175</v>
      </c>
    </row>
    <row r="271" spans="1:31" x14ac:dyDescent="0.3">
      <c r="A271">
        <v>0</v>
      </c>
      <c r="B271" t="s">
        <v>18</v>
      </c>
      <c r="C271">
        <v>1</v>
      </c>
      <c r="D271" t="s">
        <v>19</v>
      </c>
      <c r="E271">
        <v>38</v>
      </c>
      <c r="F271">
        <v>153.46250000000001</v>
      </c>
      <c r="G271">
        <v>0</v>
      </c>
      <c r="H271">
        <v>1</v>
      </c>
      <c r="I271">
        <v>2.19</v>
      </c>
      <c r="J271">
        <v>0.47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AD271">
        <f>SUMPRODUCT(Table1[[#This Row],[SibSp]:[Ones]],$S$5:$AB$5)</f>
        <v>0.78580765866332836</v>
      </c>
      <c r="AE271">
        <f>(AD271-Table1[[#This Row],[Survived]])^2</f>
        <v>0.61749367641394193</v>
      </c>
    </row>
    <row r="272" spans="1:31" x14ac:dyDescent="0.3">
      <c r="A272">
        <v>0</v>
      </c>
      <c r="B272" t="s">
        <v>18</v>
      </c>
      <c r="C272">
        <v>3</v>
      </c>
      <c r="D272" t="s">
        <v>19</v>
      </c>
      <c r="E272">
        <v>16</v>
      </c>
      <c r="F272">
        <v>18</v>
      </c>
      <c r="G272">
        <v>2</v>
      </c>
      <c r="H272">
        <v>0</v>
      </c>
      <c r="I272">
        <v>1.28</v>
      </c>
      <c r="J272">
        <v>0.2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AD272">
        <f>SUMPRODUCT(Table1[[#This Row],[SibSp]:[Ones]],$S$5:$AB$5)</f>
        <v>9.6048114752104702E-2</v>
      </c>
      <c r="AE272">
        <f>(AD272-Table1[[#This Row],[Survived]])^2</f>
        <v>9.2252403474334735E-3</v>
      </c>
    </row>
    <row r="273" spans="1:31" x14ac:dyDescent="0.3">
      <c r="A273">
        <v>0</v>
      </c>
      <c r="B273" t="s">
        <v>18</v>
      </c>
      <c r="C273">
        <v>1</v>
      </c>
      <c r="D273" t="s">
        <v>19</v>
      </c>
      <c r="E273">
        <v>29</v>
      </c>
      <c r="F273">
        <v>66.599999999999994</v>
      </c>
      <c r="G273">
        <v>1</v>
      </c>
      <c r="H273">
        <v>0</v>
      </c>
      <c r="I273">
        <v>1.83</v>
      </c>
      <c r="J273">
        <v>0.36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AD273">
        <f>SUMPRODUCT(Table1[[#This Row],[SibSp]:[Ones]],$S$5:$AB$5)</f>
        <v>0.56542156682202183</v>
      </c>
      <c r="AE273">
        <f>(AD273-Table1[[#This Row],[Survived]])^2</f>
        <v>0.3197015482274701</v>
      </c>
    </row>
    <row r="274" spans="1:31" x14ac:dyDescent="0.3">
      <c r="A274">
        <v>1</v>
      </c>
      <c r="B274" t="s">
        <v>20</v>
      </c>
      <c r="C274">
        <v>1</v>
      </c>
      <c r="D274" t="s">
        <v>21</v>
      </c>
      <c r="E274">
        <v>41</v>
      </c>
      <c r="F274">
        <v>134.5</v>
      </c>
      <c r="G274">
        <v>0</v>
      </c>
      <c r="H274">
        <v>0</v>
      </c>
      <c r="I274">
        <v>2.13</v>
      </c>
      <c r="J274">
        <v>0.51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AD274">
        <f>SUMPRODUCT(Table1[[#This Row],[SibSp]:[Ones]],$S$5:$AB$5)</f>
        <v>1.3418096726562136</v>
      </c>
      <c r="AE274">
        <f>(AD274-Table1[[#This Row],[Survived]])^2</f>
        <v>0.11683385232134792</v>
      </c>
    </row>
    <row r="275" spans="1:31" x14ac:dyDescent="0.3">
      <c r="A275">
        <v>1</v>
      </c>
      <c r="B275" t="s">
        <v>18</v>
      </c>
      <c r="C275">
        <v>3</v>
      </c>
      <c r="D275" t="s">
        <v>19</v>
      </c>
      <c r="E275">
        <v>45</v>
      </c>
      <c r="F275">
        <v>8.0500000000000007</v>
      </c>
      <c r="G275">
        <v>0</v>
      </c>
      <c r="H275">
        <v>0</v>
      </c>
      <c r="I275">
        <v>0.96</v>
      </c>
      <c r="J275">
        <v>0.56000000000000005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AD275">
        <f>SUMPRODUCT(Table1[[#This Row],[SibSp]:[Ones]],$S$5:$AB$5)</f>
        <v>-2.1417898289252696E-2</v>
      </c>
      <c r="AE275">
        <f>(AD275-Table1[[#This Row],[Survived]])^2</f>
        <v>1.0432945229456343</v>
      </c>
    </row>
    <row r="276" spans="1:31" x14ac:dyDescent="0.3">
      <c r="A276">
        <v>0</v>
      </c>
      <c r="B276" t="s">
        <v>18</v>
      </c>
      <c r="C276">
        <v>1</v>
      </c>
      <c r="D276" t="s">
        <v>19</v>
      </c>
      <c r="E276">
        <v>45</v>
      </c>
      <c r="F276">
        <v>35.5</v>
      </c>
      <c r="G276">
        <v>0</v>
      </c>
      <c r="H276">
        <v>0</v>
      </c>
      <c r="I276">
        <v>1.56</v>
      </c>
      <c r="J276">
        <v>0.56000000000000005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AD276">
        <f>SUMPRODUCT(Table1[[#This Row],[SibSp]:[Ones]],$S$5:$AB$5)</f>
        <v>0.44491419463972115</v>
      </c>
      <c r="AE276">
        <f>(AD276-Table1[[#This Row],[Survived]])^2</f>
        <v>0.19794864059191167</v>
      </c>
    </row>
    <row r="277" spans="1:31" x14ac:dyDescent="0.3">
      <c r="A277">
        <v>1</v>
      </c>
      <c r="B277" t="s">
        <v>18</v>
      </c>
      <c r="C277">
        <v>2</v>
      </c>
      <c r="D277" t="s">
        <v>19</v>
      </c>
      <c r="E277">
        <v>2</v>
      </c>
      <c r="F277">
        <v>26</v>
      </c>
      <c r="G277">
        <v>1</v>
      </c>
      <c r="H277">
        <v>1</v>
      </c>
      <c r="I277">
        <v>1.43</v>
      </c>
      <c r="J277">
        <v>0.03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AD277">
        <f>SUMPRODUCT(Table1[[#This Row],[SibSp]:[Ones]],$S$5:$AB$5)</f>
        <v>0.39865977349244264</v>
      </c>
      <c r="AE277">
        <f>(AD277-Table1[[#This Row],[Survived]])^2</f>
        <v>0.36161006801616041</v>
      </c>
    </row>
    <row r="278" spans="1:31" x14ac:dyDescent="0.3">
      <c r="A278">
        <v>1</v>
      </c>
      <c r="B278" t="s">
        <v>18</v>
      </c>
      <c r="C278">
        <v>1</v>
      </c>
      <c r="D278" t="s">
        <v>21</v>
      </c>
      <c r="E278">
        <v>24</v>
      </c>
      <c r="F278">
        <v>263</v>
      </c>
      <c r="G278">
        <v>3</v>
      </c>
      <c r="H278">
        <v>2</v>
      </c>
      <c r="I278">
        <v>2.42</v>
      </c>
      <c r="J278">
        <v>0.3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AD278">
        <f>SUMPRODUCT(Table1[[#This Row],[SibSp]:[Ones]],$S$5:$AB$5)</f>
        <v>1.0931900354580579</v>
      </c>
      <c r="AE278">
        <f>(AD278-Table1[[#This Row],[Survived]])^2</f>
        <v>8.6843827086740943E-3</v>
      </c>
    </row>
    <row r="279" spans="1:31" x14ac:dyDescent="0.3">
      <c r="A279">
        <v>0</v>
      </c>
      <c r="B279" t="s">
        <v>18</v>
      </c>
      <c r="C279">
        <v>2</v>
      </c>
      <c r="D279" t="s">
        <v>19</v>
      </c>
      <c r="E279">
        <v>28</v>
      </c>
      <c r="F279">
        <v>13</v>
      </c>
      <c r="G279">
        <v>0</v>
      </c>
      <c r="H279">
        <v>0</v>
      </c>
      <c r="I279">
        <v>1.1499999999999999</v>
      </c>
      <c r="J279">
        <v>0.35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AD279">
        <f>SUMPRODUCT(Table1[[#This Row],[SibSp]:[Ones]],$S$5:$AB$5)</f>
        <v>0.21554400617453959</v>
      </c>
      <c r="AE279">
        <f>(AD279-Table1[[#This Row],[Survived]])^2</f>
        <v>4.6459218597769962E-2</v>
      </c>
    </row>
    <row r="280" spans="1:31" x14ac:dyDescent="0.3">
      <c r="A280">
        <v>0</v>
      </c>
      <c r="B280" t="s">
        <v>18</v>
      </c>
      <c r="C280">
        <v>2</v>
      </c>
      <c r="D280" t="s">
        <v>19</v>
      </c>
      <c r="E280">
        <v>25</v>
      </c>
      <c r="F280">
        <v>13</v>
      </c>
      <c r="G280">
        <v>0</v>
      </c>
      <c r="H280">
        <v>0</v>
      </c>
      <c r="I280">
        <v>1.1499999999999999</v>
      </c>
      <c r="J280">
        <v>0.31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AD280">
        <f>SUMPRODUCT(Table1[[#This Row],[SibSp]:[Ones]],$S$5:$AB$5)</f>
        <v>0.2351331759389351</v>
      </c>
      <c r="AE280">
        <f>(AD280-Table1[[#This Row],[Survived]])^2</f>
        <v>5.5287610427130207E-2</v>
      </c>
    </row>
    <row r="281" spans="1:31" x14ac:dyDescent="0.3">
      <c r="A281">
        <v>0</v>
      </c>
      <c r="B281" t="s">
        <v>18</v>
      </c>
      <c r="C281">
        <v>2</v>
      </c>
      <c r="D281" t="s">
        <v>19</v>
      </c>
      <c r="E281">
        <v>36</v>
      </c>
      <c r="F281">
        <v>13</v>
      </c>
      <c r="G281">
        <v>0</v>
      </c>
      <c r="H281">
        <v>0</v>
      </c>
      <c r="I281">
        <v>1.1499999999999999</v>
      </c>
      <c r="J281">
        <v>0.45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AD281">
        <f>SUMPRODUCT(Table1[[#This Row],[SibSp]:[Ones]],$S$5:$AB$5)</f>
        <v>0.16657108176355115</v>
      </c>
      <c r="AE281">
        <f>(AD281-Table1[[#This Row],[Survived]])^2</f>
        <v>2.7745925279879641E-2</v>
      </c>
    </row>
    <row r="282" spans="1:31" x14ac:dyDescent="0.3">
      <c r="A282">
        <v>1</v>
      </c>
      <c r="B282" t="s">
        <v>18</v>
      </c>
      <c r="C282">
        <v>2</v>
      </c>
      <c r="D282" t="s">
        <v>21</v>
      </c>
      <c r="E282">
        <v>24</v>
      </c>
      <c r="F282">
        <v>13</v>
      </c>
      <c r="G282">
        <v>0</v>
      </c>
      <c r="H282">
        <v>0</v>
      </c>
      <c r="I282">
        <v>1.1499999999999999</v>
      </c>
      <c r="J282">
        <v>0.3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AD282">
        <f>SUMPRODUCT(Table1[[#This Row],[SibSp]:[Ones]],$S$5:$AB$5)</f>
        <v>0.67143406011506335</v>
      </c>
      <c r="AE282">
        <f>(AD282-Table1[[#This Row],[Survived]])^2</f>
        <v>0.10795557685247181</v>
      </c>
    </row>
    <row r="283" spans="1:31" x14ac:dyDescent="0.3">
      <c r="A283">
        <v>1</v>
      </c>
      <c r="B283" t="s">
        <v>18</v>
      </c>
      <c r="C283">
        <v>2</v>
      </c>
      <c r="D283" t="s">
        <v>21</v>
      </c>
      <c r="E283">
        <v>40</v>
      </c>
      <c r="F283">
        <v>13</v>
      </c>
      <c r="G283">
        <v>0</v>
      </c>
      <c r="H283">
        <v>0</v>
      </c>
      <c r="I283">
        <v>1.1499999999999999</v>
      </c>
      <c r="J283">
        <v>0.5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AD283">
        <f>SUMPRODUCT(Table1[[#This Row],[SibSp]:[Ones]],$S$5:$AB$5)</f>
        <v>0.57348821129308647</v>
      </c>
      <c r="AE283">
        <f>(AD283-Table1[[#This Row],[Survived]])^2</f>
        <v>0.18191230590597085</v>
      </c>
    </row>
    <row r="284" spans="1:31" x14ac:dyDescent="0.3">
      <c r="A284">
        <v>1</v>
      </c>
      <c r="B284" t="s">
        <v>18</v>
      </c>
      <c r="C284">
        <v>3</v>
      </c>
      <c r="D284" t="s">
        <v>19</v>
      </c>
      <c r="E284">
        <v>3</v>
      </c>
      <c r="F284">
        <v>15.9</v>
      </c>
      <c r="G284">
        <v>1</v>
      </c>
      <c r="H284">
        <v>1</v>
      </c>
      <c r="I284">
        <v>1.23</v>
      </c>
      <c r="J284">
        <v>0.04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AD284">
        <f>SUMPRODUCT(Table1[[#This Row],[SibSp]:[Ones]],$S$5:$AB$5)</f>
        <v>0.25491828323431576</v>
      </c>
      <c r="AE284">
        <f>(AD284-Table1[[#This Row],[Survived]])^2</f>
        <v>0.55514676465849933</v>
      </c>
    </row>
    <row r="285" spans="1:31" x14ac:dyDescent="0.3">
      <c r="A285">
        <v>0</v>
      </c>
      <c r="B285" t="s">
        <v>18</v>
      </c>
      <c r="C285">
        <v>3</v>
      </c>
      <c r="D285" t="s">
        <v>19</v>
      </c>
      <c r="E285">
        <v>42</v>
      </c>
      <c r="F285">
        <v>8.6624999999999996</v>
      </c>
      <c r="G285">
        <v>0</v>
      </c>
      <c r="H285">
        <v>0</v>
      </c>
      <c r="I285">
        <v>0.99</v>
      </c>
      <c r="J285">
        <v>0.53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AD285">
        <f>SUMPRODUCT(Table1[[#This Row],[SibSp]:[Ones]],$S$5:$AB$5)</f>
        <v>7.450282882977749E-3</v>
      </c>
      <c r="AE285">
        <f>(AD285-Table1[[#This Row],[Survived]])^2</f>
        <v>5.5506715036391242E-5</v>
      </c>
    </row>
    <row r="286" spans="1:31" x14ac:dyDescent="0.3">
      <c r="A286">
        <v>0</v>
      </c>
      <c r="B286" t="s">
        <v>18</v>
      </c>
      <c r="C286">
        <v>3</v>
      </c>
      <c r="D286" t="s">
        <v>19</v>
      </c>
      <c r="E286">
        <v>23</v>
      </c>
      <c r="F286">
        <v>9.2249999999999996</v>
      </c>
      <c r="G286">
        <v>0</v>
      </c>
      <c r="H286">
        <v>0</v>
      </c>
      <c r="I286">
        <v>1.01</v>
      </c>
      <c r="J286">
        <v>0.28999999999999998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AD286">
        <f>SUMPRODUCT(Table1[[#This Row],[SibSp]:[Ones]],$S$5:$AB$5)</f>
        <v>0.13443617070197264</v>
      </c>
      <c r="AE286">
        <f>(AD286-Table1[[#This Row],[Survived]])^2</f>
        <v>1.8073083993009928E-2</v>
      </c>
    </row>
    <row r="287" spans="1:31" x14ac:dyDescent="0.3">
      <c r="A287">
        <v>0</v>
      </c>
      <c r="B287" t="s">
        <v>20</v>
      </c>
      <c r="C287">
        <v>3</v>
      </c>
      <c r="D287" t="s">
        <v>19</v>
      </c>
      <c r="E287">
        <v>15</v>
      </c>
      <c r="F287">
        <v>7.2291999999999996</v>
      </c>
      <c r="G287">
        <v>1</v>
      </c>
      <c r="H287">
        <v>1</v>
      </c>
      <c r="I287">
        <v>0.92</v>
      </c>
      <c r="J287">
        <v>0.19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AD287">
        <f>SUMPRODUCT(Table1[[#This Row],[SibSp]:[Ones]],$S$5:$AB$5)</f>
        <v>0.2066260744584065</v>
      </c>
      <c r="AE287">
        <f>(AD287-Table1[[#This Row],[Survived]])^2</f>
        <v>4.2694334646090945E-2</v>
      </c>
    </row>
    <row r="288" spans="1:31" x14ac:dyDescent="0.3">
      <c r="A288">
        <v>0</v>
      </c>
      <c r="B288" t="s">
        <v>18</v>
      </c>
      <c r="C288">
        <v>3</v>
      </c>
      <c r="D288" t="s">
        <v>19</v>
      </c>
      <c r="E288">
        <v>25</v>
      </c>
      <c r="F288">
        <v>17.8</v>
      </c>
      <c r="G288">
        <v>1</v>
      </c>
      <c r="H288">
        <v>0</v>
      </c>
      <c r="I288">
        <v>1.27</v>
      </c>
      <c r="J288">
        <v>0.31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AD288">
        <f>SUMPRODUCT(Table1[[#This Row],[SibSp]:[Ones]],$S$5:$AB$5)</f>
        <v>0.14247767456378754</v>
      </c>
      <c r="AE288">
        <f>(AD288-Table1[[#This Row],[Survived]])^2</f>
        <v>2.0299887749104552E-2</v>
      </c>
    </row>
    <row r="289" spans="1:31" x14ac:dyDescent="0.3">
      <c r="A289">
        <v>0</v>
      </c>
      <c r="B289" t="s">
        <v>18</v>
      </c>
      <c r="C289">
        <v>3</v>
      </c>
      <c r="D289" t="s">
        <v>19</v>
      </c>
      <c r="E289">
        <v>28</v>
      </c>
      <c r="F289">
        <v>9.5</v>
      </c>
      <c r="G289">
        <v>0</v>
      </c>
      <c r="H289">
        <v>0</v>
      </c>
      <c r="I289">
        <v>1.02</v>
      </c>
      <c r="J289">
        <v>0.35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AD289">
        <f>SUMPRODUCT(Table1[[#This Row],[SibSp]:[Ones]],$S$5:$AB$5)</f>
        <v>0.10977785067169096</v>
      </c>
      <c r="AE289">
        <f>(AD289-Table1[[#This Row],[Survived]])^2</f>
        <v>1.205117649809608E-2</v>
      </c>
    </row>
    <row r="290" spans="1:31" x14ac:dyDescent="0.3">
      <c r="A290">
        <v>1</v>
      </c>
      <c r="B290" t="s">
        <v>18</v>
      </c>
      <c r="C290">
        <v>1</v>
      </c>
      <c r="D290" t="s">
        <v>21</v>
      </c>
      <c r="E290">
        <v>22</v>
      </c>
      <c r="F290">
        <v>55</v>
      </c>
      <c r="G290">
        <v>0</v>
      </c>
      <c r="H290">
        <v>1</v>
      </c>
      <c r="I290">
        <v>1.75</v>
      </c>
      <c r="J290">
        <v>0.28000000000000003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AD290">
        <f>SUMPRODUCT(Table1[[#This Row],[SibSp]:[Ones]],$S$5:$AB$5)</f>
        <v>1.1023406836615375</v>
      </c>
      <c r="AE290">
        <f>(AD290-Table1[[#This Row],[Survived]])^2</f>
        <v>1.0473615532310885E-2</v>
      </c>
    </row>
    <row r="291" spans="1:31" x14ac:dyDescent="0.3">
      <c r="A291">
        <v>0</v>
      </c>
      <c r="B291" t="s">
        <v>18</v>
      </c>
      <c r="C291">
        <v>2</v>
      </c>
      <c r="D291" t="s">
        <v>21</v>
      </c>
      <c r="E291">
        <v>38</v>
      </c>
      <c r="F291">
        <v>13</v>
      </c>
      <c r="G291">
        <v>0</v>
      </c>
      <c r="H291">
        <v>0</v>
      </c>
      <c r="I291">
        <v>1.1499999999999999</v>
      </c>
      <c r="J291">
        <v>0.47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AD291">
        <f>SUMPRODUCT(Table1[[#This Row],[SibSp]:[Ones]],$S$5:$AB$5)</f>
        <v>0.58818008861638293</v>
      </c>
      <c r="AE291">
        <f>(AD291-Table1[[#This Row],[Survived]])^2</f>
        <v>0.34595581664477609</v>
      </c>
    </row>
    <row r="292" spans="1:31" x14ac:dyDescent="0.3">
      <c r="A292">
        <v>0</v>
      </c>
      <c r="B292" t="s">
        <v>18</v>
      </c>
      <c r="C292">
        <v>3</v>
      </c>
      <c r="D292" t="s">
        <v>19</v>
      </c>
      <c r="E292">
        <v>40</v>
      </c>
      <c r="F292">
        <v>27.9</v>
      </c>
      <c r="G292">
        <v>1</v>
      </c>
      <c r="H292">
        <v>4</v>
      </c>
      <c r="I292">
        <v>1.46</v>
      </c>
      <c r="J292">
        <v>0.5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AD292">
        <f>SUMPRODUCT(Table1[[#This Row],[SibSp]:[Ones]],$S$5:$AB$5)</f>
        <v>0.13567418079724289</v>
      </c>
      <c r="AE292">
        <f>(AD292-Table1[[#This Row],[Survived]])^2</f>
        <v>1.8407483335002951E-2</v>
      </c>
    </row>
    <row r="293" spans="1:31" x14ac:dyDescent="0.3">
      <c r="A293">
        <v>0</v>
      </c>
      <c r="B293" t="s">
        <v>20</v>
      </c>
      <c r="C293">
        <v>2</v>
      </c>
      <c r="D293" t="s">
        <v>19</v>
      </c>
      <c r="E293">
        <v>29</v>
      </c>
      <c r="F293">
        <v>27.720800000000001</v>
      </c>
      <c r="G293">
        <v>1</v>
      </c>
      <c r="H293">
        <v>0</v>
      </c>
      <c r="I293">
        <v>1.46</v>
      </c>
      <c r="J293">
        <v>0.36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AD293">
        <f>SUMPRODUCT(Table1[[#This Row],[SibSp]:[Ones]],$S$5:$AB$5)</f>
        <v>0.42376562650523419</v>
      </c>
      <c r="AE293">
        <f>(AD293-Table1[[#This Row],[Survived]])^2</f>
        <v>0.17957730620737364</v>
      </c>
    </row>
    <row r="294" spans="1:31" x14ac:dyDescent="0.3">
      <c r="A294">
        <v>0</v>
      </c>
      <c r="B294" t="s">
        <v>20</v>
      </c>
      <c r="C294">
        <v>3</v>
      </c>
      <c r="D294" t="s">
        <v>21</v>
      </c>
      <c r="E294">
        <v>45</v>
      </c>
      <c r="F294">
        <v>14.4542</v>
      </c>
      <c r="G294">
        <v>0</v>
      </c>
      <c r="H294">
        <v>1</v>
      </c>
      <c r="I294">
        <v>1.19</v>
      </c>
      <c r="J294">
        <v>0.56000000000000005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AD294">
        <f>SUMPRODUCT(Table1[[#This Row],[SibSp]:[Ones]],$S$5:$AB$5)</f>
        <v>0.68944179179326559</v>
      </c>
      <c r="AE294">
        <f>(AD294-Table1[[#This Row],[Survived]])^2</f>
        <v>0.47532998427110856</v>
      </c>
    </row>
    <row r="295" spans="1:31" x14ac:dyDescent="0.3">
      <c r="A295">
        <v>0</v>
      </c>
      <c r="B295" t="s">
        <v>18</v>
      </c>
      <c r="C295">
        <v>3</v>
      </c>
      <c r="D295" t="s">
        <v>19</v>
      </c>
      <c r="E295">
        <v>35</v>
      </c>
      <c r="F295">
        <v>7.05</v>
      </c>
      <c r="G295">
        <v>0</v>
      </c>
      <c r="H295">
        <v>0</v>
      </c>
      <c r="I295">
        <v>0.91</v>
      </c>
      <c r="J295">
        <v>0.44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AD295">
        <f>SUMPRODUCT(Table1[[#This Row],[SibSp]:[Ones]],$S$5:$AB$5)</f>
        <v>1.3722437922376901E-2</v>
      </c>
      <c r="AE295">
        <f>(AD295-Table1[[#This Row],[Survived]])^2</f>
        <v>1.8830530253348768E-4</v>
      </c>
    </row>
    <row r="296" spans="1:31" x14ac:dyDescent="0.3">
      <c r="A296">
        <v>0</v>
      </c>
      <c r="B296" t="s">
        <v>18</v>
      </c>
      <c r="C296">
        <v>3</v>
      </c>
      <c r="D296" t="s">
        <v>19</v>
      </c>
      <c r="E296">
        <v>30</v>
      </c>
      <c r="F296">
        <v>7.25</v>
      </c>
      <c r="G296">
        <v>0</v>
      </c>
      <c r="H296">
        <v>0</v>
      </c>
      <c r="I296">
        <v>0.92</v>
      </c>
      <c r="J296">
        <v>0.38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AD296">
        <f>SUMPRODUCT(Table1[[#This Row],[SibSp]:[Ones]],$S$5:$AB$5)</f>
        <v>4.7831627185281306E-2</v>
      </c>
      <c r="AE296">
        <f>(AD296-Table1[[#This Row],[Survived]])^2</f>
        <v>2.2878645591917417E-3</v>
      </c>
    </row>
    <row r="297" spans="1:31" x14ac:dyDescent="0.3">
      <c r="A297">
        <v>1</v>
      </c>
      <c r="B297" t="s">
        <v>20</v>
      </c>
      <c r="C297">
        <v>1</v>
      </c>
      <c r="D297" t="s">
        <v>21</v>
      </c>
      <c r="E297">
        <v>60</v>
      </c>
      <c r="F297">
        <v>75.25</v>
      </c>
      <c r="G297">
        <v>1</v>
      </c>
      <c r="H297">
        <v>0</v>
      </c>
      <c r="I297">
        <v>1.88</v>
      </c>
      <c r="J297">
        <v>0.75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AD297">
        <f>SUMPRODUCT(Table1[[#This Row],[SibSp]:[Ones]],$S$5:$AB$5)</f>
        <v>1.0011135773819768</v>
      </c>
      <c r="AE297">
        <f>(AD297-Table1[[#This Row],[Survived]])^2</f>
        <v>1.2400545856503391E-6</v>
      </c>
    </row>
    <row r="298" spans="1:31" x14ac:dyDescent="0.3">
      <c r="A298">
        <v>1</v>
      </c>
      <c r="B298" t="s">
        <v>20</v>
      </c>
      <c r="C298">
        <v>1</v>
      </c>
      <c r="D298" t="s">
        <v>21</v>
      </c>
      <c r="E298">
        <v>24</v>
      </c>
      <c r="F298">
        <v>69.3</v>
      </c>
      <c r="G298">
        <v>0</v>
      </c>
      <c r="H298">
        <v>0</v>
      </c>
      <c r="I298">
        <v>1.85</v>
      </c>
      <c r="J298">
        <v>0.3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AD298">
        <f>SUMPRODUCT(Table1[[#This Row],[SibSp]:[Ones]],$S$5:$AB$5)</f>
        <v>1.3123406446625725</v>
      </c>
      <c r="AE298">
        <f>(AD298-Table1[[#This Row],[Survived]])^2</f>
        <v>9.7556678308231379E-2</v>
      </c>
    </row>
    <row r="299" spans="1:31" x14ac:dyDescent="0.3">
      <c r="A299">
        <v>1</v>
      </c>
      <c r="B299" t="s">
        <v>20</v>
      </c>
      <c r="C299">
        <v>1</v>
      </c>
      <c r="D299" t="s">
        <v>19</v>
      </c>
      <c r="E299">
        <v>25</v>
      </c>
      <c r="F299">
        <v>55.441699999999997</v>
      </c>
      <c r="G299">
        <v>1</v>
      </c>
      <c r="H299">
        <v>0</v>
      </c>
      <c r="I299">
        <v>1.75</v>
      </c>
      <c r="J299">
        <v>0.31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AD299">
        <f>SUMPRODUCT(Table1[[#This Row],[SibSp]:[Ones]],$S$5:$AB$5)</f>
        <v>0.72376020304324962</v>
      </c>
      <c r="AE299">
        <f>(AD299-Table1[[#This Row],[Survived]])^2</f>
        <v>7.6308425422706674E-2</v>
      </c>
    </row>
    <row r="300" spans="1:31" x14ac:dyDescent="0.3">
      <c r="A300">
        <v>0</v>
      </c>
      <c r="B300" t="s">
        <v>18</v>
      </c>
      <c r="C300">
        <v>3</v>
      </c>
      <c r="D300" t="s">
        <v>19</v>
      </c>
      <c r="E300">
        <v>18</v>
      </c>
      <c r="F300">
        <v>6.4958</v>
      </c>
      <c r="G300">
        <v>1</v>
      </c>
      <c r="H300">
        <v>0</v>
      </c>
      <c r="I300">
        <v>0.87</v>
      </c>
      <c r="J300">
        <v>0.23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AD300">
        <f>SUMPRODUCT(Table1[[#This Row],[SibSp]:[Ones]],$S$5:$AB$5)</f>
        <v>-7.3613705598742085E-3</v>
      </c>
      <c r="AE300">
        <f>(AD300-Table1[[#This Row],[Survived]])^2</f>
        <v>5.4189776519782719E-5</v>
      </c>
    </row>
    <row r="301" spans="1:31" x14ac:dyDescent="0.3">
      <c r="A301">
        <v>0</v>
      </c>
      <c r="B301" t="s">
        <v>18</v>
      </c>
      <c r="C301">
        <v>3</v>
      </c>
      <c r="D301" t="s">
        <v>19</v>
      </c>
      <c r="E301">
        <v>19</v>
      </c>
      <c r="F301">
        <v>8.0500000000000007</v>
      </c>
      <c r="G301">
        <v>0</v>
      </c>
      <c r="H301">
        <v>0</v>
      </c>
      <c r="I301">
        <v>0.96</v>
      </c>
      <c r="J301">
        <v>0.24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AD301">
        <f>SUMPRODUCT(Table1[[#This Row],[SibSp]:[Ones]],$S$5:$AB$5)</f>
        <v>0.13529545982591026</v>
      </c>
      <c r="AE301">
        <f>(AD301-Table1[[#This Row],[Survived]])^2</f>
        <v>1.8304861449504498E-2</v>
      </c>
    </row>
    <row r="302" spans="1:31" x14ac:dyDescent="0.3">
      <c r="A302">
        <v>0</v>
      </c>
      <c r="B302" t="s">
        <v>20</v>
      </c>
      <c r="C302">
        <v>1</v>
      </c>
      <c r="D302" t="s">
        <v>19</v>
      </c>
      <c r="E302">
        <v>22</v>
      </c>
      <c r="F302">
        <v>135.63329999999999</v>
      </c>
      <c r="G302">
        <v>0</v>
      </c>
      <c r="H302">
        <v>0</v>
      </c>
      <c r="I302">
        <v>2.14</v>
      </c>
      <c r="J302">
        <v>0.28000000000000003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AD302">
        <f>SUMPRODUCT(Table1[[#This Row],[SibSp]:[Ones]],$S$5:$AB$5)</f>
        <v>1.0277692416827691</v>
      </c>
      <c r="AE302">
        <f>(AD302-Table1[[#This Row],[Survived]])^2</f>
        <v>1.0563096141491741</v>
      </c>
    </row>
    <row r="303" spans="1:31" x14ac:dyDescent="0.3">
      <c r="A303">
        <v>0</v>
      </c>
      <c r="B303" t="s">
        <v>18</v>
      </c>
      <c r="C303">
        <v>3</v>
      </c>
      <c r="D303" t="s">
        <v>21</v>
      </c>
      <c r="E303">
        <v>3</v>
      </c>
      <c r="F303">
        <v>21.074999999999999</v>
      </c>
      <c r="G303">
        <v>3</v>
      </c>
      <c r="H303">
        <v>1</v>
      </c>
      <c r="I303">
        <v>1.34</v>
      </c>
      <c r="J303">
        <v>0.04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AD303">
        <f>SUMPRODUCT(Table1[[#This Row],[SibSp]:[Ones]],$S$5:$AB$5)</f>
        <v>0.52825123318860656</v>
      </c>
      <c r="AE303">
        <f>(AD303-Table1[[#This Row],[Survived]])^2</f>
        <v>0.27904936536528357</v>
      </c>
    </row>
    <row r="304" spans="1:31" x14ac:dyDescent="0.3">
      <c r="A304">
        <v>1</v>
      </c>
      <c r="B304" t="s">
        <v>18</v>
      </c>
      <c r="C304">
        <v>3</v>
      </c>
      <c r="D304" t="s">
        <v>21</v>
      </c>
      <c r="E304">
        <v>22</v>
      </c>
      <c r="F304">
        <v>7.25</v>
      </c>
      <c r="G304">
        <v>0</v>
      </c>
      <c r="H304">
        <v>0</v>
      </c>
      <c r="I304">
        <v>0.92</v>
      </c>
      <c r="J304">
        <v>0.28000000000000003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AD304">
        <f>SUMPRODUCT(Table1[[#This Row],[SibSp]:[Ones]],$S$5:$AB$5)</f>
        <v>0.52820814333129917</v>
      </c>
      <c r="AE304">
        <f>(AD304-Table1[[#This Row],[Survived]])^2</f>
        <v>0.22258755601889996</v>
      </c>
    </row>
    <row r="305" spans="1:31" x14ac:dyDescent="0.3">
      <c r="A305">
        <v>0</v>
      </c>
      <c r="B305" t="s">
        <v>20</v>
      </c>
      <c r="C305">
        <v>1</v>
      </c>
      <c r="D305" t="s">
        <v>19</v>
      </c>
      <c r="E305">
        <v>27</v>
      </c>
      <c r="F305">
        <v>211.5</v>
      </c>
      <c r="G305">
        <v>0</v>
      </c>
      <c r="H305">
        <v>2</v>
      </c>
      <c r="I305">
        <v>2.33</v>
      </c>
      <c r="J305">
        <v>0.34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</v>
      </c>
      <c r="AD305">
        <f>SUMPRODUCT(Table1[[#This Row],[SibSp]:[Ones]],$S$5:$AB$5)</f>
        <v>1.0863996471983</v>
      </c>
      <c r="AE305">
        <f>(AD305-Table1[[#This Row],[Survived]])^2</f>
        <v>1.1802641934325906</v>
      </c>
    </row>
    <row r="306" spans="1:31" x14ac:dyDescent="0.3">
      <c r="A306">
        <v>0</v>
      </c>
      <c r="B306" t="s">
        <v>20</v>
      </c>
      <c r="C306">
        <v>3</v>
      </c>
      <c r="D306" t="s">
        <v>19</v>
      </c>
      <c r="E306">
        <v>20</v>
      </c>
      <c r="F306">
        <v>4.0125000000000002</v>
      </c>
      <c r="G306">
        <v>0</v>
      </c>
      <c r="H306">
        <v>0</v>
      </c>
      <c r="I306">
        <v>0.7</v>
      </c>
      <c r="J306">
        <v>0.25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AD306">
        <f>SUMPRODUCT(Table1[[#This Row],[SibSp]:[Ones]],$S$5:$AB$5)</f>
        <v>0.17919251830694136</v>
      </c>
      <c r="AE306">
        <f>(AD306-Table1[[#This Row],[Survived]])^2</f>
        <v>3.2109958617183514E-2</v>
      </c>
    </row>
    <row r="307" spans="1:31" x14ac:dyDescent="0.3">
      <c r="A307">
        <v>0</v>
      </c>
      <c r="B307" t="s">
        <v>18</v>
      </c>
      <c r="C307">
        <v>3</v>
      </c>
      <c r="D307" t="s">
        <v>19</v>
      </c>
      <c r="E307">
        <v>19</v>
      </c>
      <c r="F307">
        <v>7.7750000000000004</v>
      </c>
      <c r="G307">
        <v>0</v>
      </c>
      <c r="H307">
        <v>0</v>
      </c>
      <c r="I307">
        <v>0.94</v>
      </c>
      <c r="J307">
        <v>0.24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AD307">
        <f>SUMPRODUCT(Table1[[#This Row],[SibSp]:[Ones]],$S$5:$AB$5)</f>
        <v>0.12584459059328776</v>
      </c>
      <c r="AE307">
        <f>(AD307-Table1[[#This Row],[Survived]])^2</f>
        <v>1.5836860981592212E-2</v>
      </c>
    </row>
    <row r="308" spans="1:31" x14ac:dyDescent="0.3">
      <c r="A308">
        <v>1</v>
      </c>
      <c r="B308" t="s">
        <v>20</v>
      </c>
      <c r="C308">
        <v>1</v>
      </c>
      <c r="D308" t="s">
        <v>21</v>
      </c>
      <c r="E308">
        <v>42</v>
      </c>
      <c r="F308">
        <v>227.52500000000001</v>
      </c>
      <c r="G308">
        <v>0</v>
      </c>
      <c r="H308">
        <v>0</v>
      </c>
      <c r="I308">
        <v>2.36</v>
      </c>
      <c r="J308">
        <v>0.53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AD308">
        <f>SUMPRODUCT(Table1[[#This Row],[SibSp]:[Ones]],$S$5:$AB$5)</f>
        <v>1.4407000839491761</v>
      </c>
      <c r="AE308">
        <f>(AD308-Table1[[#This Row],[Survived]])^2</f>
        <v>0.1942165639928109</v>
      </c>
    </row>
    <row r="309" spans="1:31" x14ac:dyDescent="0.3">
      <c r="A309">
        <v>1</v>
      </c>
      <c r="B309" t="s">
        <v>20</v>
      </c>
      <c r="C309">
        <v>3</v>
      </c>
      <c r="D309" t="s">
        <v>21</v>
      </c>
      <c r="E309">
        <v>1</v>
      </c>
      <c r="F309">
        <v>15.7417</v>
      </c>
      <c r="G309">
        <v>0</v>
      </c>
      <c r="H309">
        <v>2</v>
      </c>
      <c r="I309">
        <v>1.22</v>
      </c>
      <c r="J309">
        <v>0.01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AD309">
        <f>SUMPRODUCT(Table1[[#This Row],[SibSp]:[Ones]],$S$5:$AB$5)</f>
        <v>0.97208463112874044</v>
      </c>
      <c r="AE309">
        <f>(AD309-Table1[[#This Row],[Survived]])^2</f>
        <v>7.7926781921848725E-4</v>
      </c>
    </row>
    <row r="310" spans="1:31" x14ac:dyDescent="0.3">
      <c r="A310">
        <v>0</v>
      </c>
      <c r="B310" t="s">
        <v>18</v>
      </c>
      <c r="C310">
        <v>3</v>
      </c>
      <c r="D310" t="s">
        <v>19</v>
      </c>
      <c r="E310">
        <v>32</v>
      </c>
      <c r="F310">
        <v>7.9249999999999998</v>
      </c>
      <c r="G310">
        <v>0</v>
      </c>
      <c r="H310">
        <v>0</v>
      </c>
      <c r="I310">
        <v>0.95</v>
      </c>
      <c r="J310">
        <v>0.4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AD310">
        <f>SUMPRODUCT(Table1[[#This Row],[SibSp]:[Ones]],$S$5:$AB$5)</f>
        <v>5.221334615201742E-2</v>
      </c>
      <c r="AE310">
        <f>(AD310-Table1[[#This Row],[Survived]])^2</f>
        <v>2.7262335163903925E-3</v>
      </c>
    </row>
    <row r="311" spans="1:31" x14ac:dyDescent="0.3">
      <c r="A311">
        <v>1</v>
      </c>
      <c r="B311" t="s">
        <v>18</v>
      </c>
      <c r="C311">
        <v>1</v>
      </c>
      <c r="D311" t="s">
        <v>21</v>
      </c>
      <c r="E311">
        <v>35</v>
      </c>
      <c r="F311">
        <v>52</v>
      </c>
      <c r="G311">
        <v>1</v>
      </c>
      <c r="H311">
        <v>0</v>
      </c>
      <c r="I311">
        <v>1.72</v>
      </c>
      <c r="J311">
        <v>0.44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</v>
      </c>
      <c r="AD311">
        <f>SUMPRODUCT(Table1[[#This Row],[SibSp]:[Ones]],$S$5:$AB$5)</f>
        <v>0.90566703824883621</v>
      </c>
      <c r="AE311">
        <f>(AD311-Table1[[#This Row],[Survived]])^2</f>
        <v>8.8987076727465309E-3</v>
      </c>
    </row>
    <row r="312" spans="1:31" x14ac:dyDescent="0.3">
      <c r="A312">
        <v>0</v>
      </c>
      <c r="B312" t="s">
        <v>18</v>
      </c>
      <c r="C312">
        <v>2</v>
      </c>
      <c r="D312" t="s">
        <v>19</v>
      </c>
      <c r="E312">
        <v>18</v>
      </c>
      <c r="F312">
        <v>73.5</v>
      </c>
      <c r="G312">
        <v>0</v>
      </c>
      <c r="H312">
        <v>0</v>
      </c>
      <c r="I312">
        <v>1.87</v>
      </c>
      <c r="J312">
        <v>0.23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AD312">
        <f>SUMPRODUCT(Table1[[#This Row],[SibSp]:[Ones]],$S$5:$AB$5)</f>
        <v>0.61454280784214055</v>
      </c>
      <c r="AE312">
        <f>(AD312-Table1[[#This Row],[Survived]])^2</f>
        <v>0.37766286267050209</v>
      </c>
    </row>
    <row r="313" spans="1:31" x14ac:dyDescent="0.3">
      <c r="A313">
        <v>0</v>
      </c>
      <c r="B313" t="s">
        <v>18</v>
      </c>
      <c r="C313">
        <v>3</v>
      </c>
      <c r="D313" t="s">
        <v>19</v>
      </c>
      <c r="E313">
        <v>1</v>
      </c>
      <c r="F313">
        <v>46.9</v>
      </c>
      <c r="G313">
        <v>5</v>
      </c>
      <c r="H313">
        <v>2</v>
      </c>
      <c r="I313">
        <v>1.68</v>
      </c>
      <c r="J313">
        <v>0.01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AD313">
        <f>SUMPRODUCT(Table1[[#This Row],[SibSp]:[Ones]],$S$5:$AB$5)</f>
        <v>6.1269324397399821E-2</v>
      </c>
      <c r="AE313">
        <f>(AD313-Table1[[#This Row],[Survived]])^2</f>
        <v>3.753930112113813E-3</v>
      </c>
    </row>
    <row r="314" spans="1:31" x14ac:dyDescent="0.3">
      <c r="A314">
        <v>1</v>
      </c>
      <c r="B314" t="s">
        <v>18</v>
      </c>
      <c r="C314">
        <v>2</v>
      </c>
      <c r="D314" t="s">
        <v>21</v>
      </c>
      <c r="E314">
        <v>36</v>
      </c>
      <c r="F314">
        <v>13</v>
      </c>
      <c r="G314">
        <v>0</v>
      </c>
      <c r="H314">
        <v>0</v>
      </c>
      <c r="I314">
        <v>1.1499999999999999</v>
      </c>
      <c r="J314">
        <v>0.45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AD314">
        <f>SUMPRODUCT(Table1[[#This Row],[SibSp]:[Ones]],$S$5:$AB$5)</f>
        <v>0.59797467349858058</v>
      </c>
      <c r="AE314">
        <f>(AD314-Table1[[#This Row],[Survived]])^2</f>
        <v>0.1616243631485729</v>
      </c>
    </row>
    <row r="315" spans="1:31" x14ac:dyDescent="0.3">
      <c r="A315">
        <v>1</v>
      </c>
      <c r="B315" t="s">
        <v>20</v>
      </c>
      <c r="C315">
        <v>2</v>
      </c>
      <c r="D315" t="s">
        <v>21</v>
      </c>
      <c r="E315">
        <v>17</v>
      </c>
      <c r="F315">
        <v>12</v>
      </c>
      <c r="G315">
        <v>0</v>
      </c>
      <c r="H315">
        <v>0</v>
      </c>
      <c r="I315">
        <v>1.1100000000000001</v>
      </c>
      <c r="J315">
        <v>0.21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AD315">
        <f>SUMPRODUCT(Table1[[#This Row],[SibSp]:[Ones]],$S$5:$AB$5)</f>
        <v>0.86826360456593188</v>
      </c>
      <c r="AE315">
        <f>(AD315-Table1[[#This Row],[Survived]])^2</f>
        <v>1.7354477881961164E-2</v>
      </c>
    </row>
    <row r="316" spans="1:31" x14ac:dyDescent="0.3">
      <c r="A316">
        <v>1</v>
      </c>
      <c r="B316" t="s">
        <v>18</v>
      </c>
      <c r="C316">
        <v>1</v>
      </c>
      <c r="D316" t="s">
        <v>19</v>
      </c>
      <c r="E316">
        <v>36</v>
      </c>
      <c r="F316">
        <v>120</v>
      </c>
      <c r="G316">
        <v>1</v>
      </c>
      <c r="H316">
        <v>2</v>
      </c>
      <c r="I316">
        <v>2.08</v>
      </c>
      <c r="J316">
        <v>0.45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1</v>
      </c>
      <c r="AD316">
        <f>SUMPRODUCT(Table1[[#This Row],[SibSp]:[Ones]],$S$5:$AB$5)</f>
        <v>0.63771270271212444</v>
      </c>
      <c r="AE316">
        <f>(AD316-Table1[[#This Row],[Survived]])^2</f>
        <v>0.13125208577615352</v>
      </c>
    </row>
    <row r="317" spans="1:31" x14ac:dyDescent="0.3">
      <c r="A317">
        <v>1</v>
      </c>
      <c r="B317" t="s">
        <v>18</v>
      </c>
      <c r="C317">
        <v>3</v>
      </c>
      <c r="D317" t="s">
        <v>19</v>
      </c>
      <c r="E317">
        <v>21</v>
      </c>
      <c r="F317">
        <v>7.7957999999999998</v>
      </c>
      <c r="G317">
        <v>0</v>
      </c>
      <c r="H317">
        <v>0</v>
      </c>
      <c r="I317">
        <v>0.94</v>
      </c>
      <c r="J317">
        <v>0.26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AD317">
        <f>SUMPRODUCT(Table1[[#This Row],[SibSp]:[Ones]],$S$5:$AB$5)</f>
        <v>0.11605000571109</v>
      </c>
      <c r="AE317">
        <f>(AD317-Table1[[#This Row],[Survived]])^2</f>
        <v>0.78136759240336395</v>
      </c>
    </row>
    <row r="318" spans="1:31" x14ac:dyDescent="0.3">
      <c r="A318">
        <v>0</v>
      </c>
      <c r="B318" t="s">
        <v>18</v>
      </c>
      <c r="C318">
        <v>3</v>
      </c>
      <c r="D318" t="s">
        <v>19</v>
      </c>
      <c r="E318">
        <v>28</v>
      </c>
      <c r="F318">
        <v>7.9249999999999998</v>
      </c>
      <c r="G318">
        <v>2</v>
      </c>
      <c r="H318">
        <v>0</v>
      </c>
      <c r="I318">
        <v>0.95</v>
      </c>
      <c r="J318">
        <v>0.35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1</v>
      </c>
      <c r="AD318">
        <f>SUMPRODUCT(Table1[[#This Row],[SibSp]:[Ones]],$S$5:$AB$5)</f>
        <v>-0.13335061420265129</v>
      </c>
      <c r="AE318">
        <f>(AD318-Table1[[#This Row],[Survived]])^2</f>
        <v>1.7782386308224343E-2</v>
      </c>
    </row>
    <row r="319" spans="1:31" x14ac:dyDescent="0.3">
      <c r="A319">
        <v>1</v>
      </c>
      <c r="B319" t="s">
        <v>20</v>
      </c>
      <c r="C319">
        <v>1</v>
      </c>
      <c r="D319" t="s">
        <v>21</v>
      </c>
      <c r="E319">
        <v>23</v>
      </c>
      <c r="F319">
        <v>113.27500000000001</v>
      </c>
      <c r="G319">
        <v>1</v>
      </c>
      <c r="H319">
        <v>0</v>
      </c>
      <c r="I319">
        <v>2.06</v>
      </c>
      <c r="J319">
        <v>0.28999999999999998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AD319">
        <f>SUMPRODUCT(Table1[[#This Row],[SibSp]:[Ones]],$S$5:$AB$5)</f>
        <v>1.3114468527661274</v>
      </c>
      <c r="AE319">
        <f>(AD319-Table1[[#This Row],[Survived]])^2</f>
        <v>9.6999142097925831E-2</v>
      </c>
    </row>
    <row r="320" spans="1:31" x14ac:dyDescent="0.3">
      <c r="A320">
        <v>1</v>
      </c>
      <c r="B320" t="s">
        <v>18</v>
      </c>
      <c r="C320">
        <v>3</v>
      </c>
      <c r="D320" t="s">
        <v>21</v>
      </c>
      <c r="E320">
        <v>24</v>
      </c>
      <c r="F320">
        <v>16.7</v>
      </c>
      <c r="G320">
        <v>0</v>
      </c>
      <c r="H320">
        <v>2</v>
      </c>
      <c r="I320">
        <v>1.25</v>
      </c>
      <c r="J320">
        <v>0.3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AD320">
        <f>SUMPRODUCT(Table1[[#This Row],[SibSp]:[Ones]],$S$5:$AB$5)</f>
        <v>0.672583803239584</v>
      </c>
      <c r="AE320">
        <f>(AD320-Table1[[#This Row],[Survived]])^2</f>
        <v>0.10720136590105545</v>
      </c>
    </row>
    <row r="321" spans="1:31" x14ac:dyDescent="0.3">
      <c r="A321">
        <v>0</v>
      </c>
      <c r="B321" t="s">
        <v>18</v>
      </c>
      <c r="C321">
        <v>3</v>
      </c>
      <c r="D321" t="s">
        <v>19</v>
      </c>
      <c r="E321">
        <v>22</v>
      </c>
      <c r="F321">
        <v>7.7957999999999998</v>
      </c>
      <c r="G321">
        <v>0</v>
      </c>
      <c r="H321">
        <v>0</v>
      </c>
      <c r="I321">
        <v>0.94</v>
      </c>
      <c r="J321">
        <v>0.28000000000000003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AD321">
        <f>SUMPRODUCT(Table1[[#This Row],[SibSp]:[Ones]],$S$5:$AB$5)</f>
        <v>0.10625542082889225</v>
      </c>
      <c r="AE321">
        <f>(AD321-Table1[[#This Row],[Survived]])^2</f>
        <v>1.1290214455524989E-2</v>
      </c>
    </row>
    <row r="322" spans="1:31" x14ac:dyDescent="0.3">
      <c r="A322">
        <v>0</v>
      </c>
      <c r="B322" t="s">
        <v>18</v>
      </c>
      <c r="C322">
        <v>3</v>
      </c>
      <c r="D322" t="s">
        <v>21</v>
      </c>
      <c r="E322">
        <v>31</v>
      </c>
      <c r="F322">
        <v>7.8541999999999996</v>
      </c>
      <c r="G322">
        <v>0</v>
      </c>
      <c r="H322">
        <v>0</v>
      </c>
      <c r="I322">
        <v>0.95</v>
      </c>
      <c r="J322">
        <v>0.39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AD322">
        <f>SUMPRODUCT(Table1[[#This Row],[SibSp]:[Ones]],$S$5:$AB$5)</f>
        <v>0.48851423032814578</v>
      </c>
      <c r="AE322">
        <f>(AD322-Table1[[#This Row],[Survived]])^2</f>
        <v>0.23864615323310068</v>
      </c>
    </row>
    <row r="323" spans="1:31" x14ac:dyDescent="0.3">
      <c r="A323">
        <v>0</v>
      </c>
      <c r="B323" t="s">
        <v>18</v>
      </c>
      <c r="C323">
        <v>2</v>
      </c>
      <c r="D323" t="s">
        <v>19</v>
      </c>
      <c r="E323">
        <v>46</v>
      </c>
      <c r="F323">
        <v>26</v>
      </c>
      <c r="G323">
        <v>0</v>
      </c>
      <c r="H323">
        <v>0</v>
      </c>
      <c r="I323">
        <v>1.43</v>
      </c>
      <c r="J323">
        <v>0.56999999999999995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AD323">
        <f>SUMPRODUCT(Table1[[#This Row],[SibSp]:[Ones]],$S$5:$AB$5)</f>
        <v>0.24011574172708192</v>
      </c>
      <c r="AE323">
        <f>(AD323-Table1[[#This Row],[Survived]])^2</f>
        <v>5.7655569425146706E-2</v>
      </c>
    </row>
    <row r="324" spans="1:31" x14ac:dyDescent="0.3">
      <c r="A324">
        <v>0</v>
      </c>
      <c r="B324" t="s">
        <v>18</v>
      </c>
      <c r="C324">
        <v>2</v>
      </c>
      <c r="D324" t="s">
        <v>19</v>
      </c>
      <c r="E324">
        <v>23</v>
      </c>
      <c r="F324">
        <v>10.5</v>
      </c>
      <c r="G324">
        <v>0</v>
      </c>
      <c r="H324">
        <v>0</v>
      </c>
      <c r="I324">
        <v>1.06</v>
      </c>
      <c r="J324">
        <v>0.28999999999999998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1</v>
      </c>
      <c r="AD324">
        <f>SUMPRODUCT(Table1[[#This Row],[SibSp]:[Ones]],$S$5:$AB$5)</f>
        <v>0.20239884927433102</v>
      </c>
      <c r="AE324">
        <f>(AD324-Table1[[#This Row],[Survived]])^2</f>
        <v>4.0965294187573366E-2</v>
      </c>
    </row>
    <row r="325" spans="1:31" x14ac:dyDescent="0.3">
      <c r="A325">
        <v>1</v>
      </c>
      <c r="B325" t="s">
        <v>18</v>
      </c>
      <c r="C325">
        <v>2</v>
      </c>
      <c r="D325" t="s">
        <v>21</v>
      </c>
      <c r="E325">
        <v>28</v>
      </c>
      <c r="F325">
        <v>12.65</v>
      </c>
      <c r="G325">
        <v>0</v>
      </c>
      <c r="H325">
        <v>0</v>
      </c>
      <c r="I325">
        <v>1.1399999999999999</v>
      </c>
      <c r="J325">
        <v>0.35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AD325">
        <f>SUMPRODUCT(Table1[[#This Row],[SibSp]:[Ones]],$S$5:$AB$5)</f>
        <v>0.64222216329325776</v>
      </c>
      <c r="AE325">
        <f>(AD325-Table1[[#This Row],[Survived]])^2</f>
        <v>0.12800498043855632</v>
      </c>
    </row>
    <row r="326" spans="1:31" x14ac:dyDescent="0.3">
      <c r="A326">
        <v>1</v>
      </c>
      <c r="B326" t="s">
        <v>18</v>
      </c>
      <c r="C326">
        <v>3</v>
      </c>
      <c r="D326" t="s">
        <v>19</v>
      </c>
      <c r="E326">
        <v>39</v>
      </c>
      <c r="F326">
        <v>7.9249999999999998</v>
      </c>
      <c r="G326">
        <v>0</v>
      </c>
      <c r="H326">
        <v>0</v>
      </c>
      <c r="I326">
        <v>0.95</v>
      </c>
      <c r="J326">
        <v>0.49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AD326">
        <f>SUMPRODUCT(Table1[[#This Row],[SibSp]:[Ones]],$S$5:$AB$5)</f>
        <v>8.1377141821279142E-3</v>
      </c>
      <c r="AE326">
        <f>(AD326-Table1[[#This Row],[Survived]])^2</f>
        <v>0.98379079402785408</v>
      </c>
    </row>
    <row r="327" spans="1:31" x14ac:dyDescent="0.3">
      <c r="A327">
        <v>0</v>
      </c>
      <c r="B327" t="s">
        <v>18</v>
      </c>
      <c r="C327">
        <v>3</v>
      </c>
      <c r="D327" t="s">
        <v>19</v>
      </c>
      <c r="E327">
        <v>26</v>
      </c>
      <c r="F327">
        <v>8.0500000000000007</v>
      </c>
      <c r="G327">
        <v>0</v>
      </c>
      <c r="H327">
        <v>0</v>
      </c>
      <c r="I327">
        <v>0.96</v>
      </c>
      <c r="J327">
        <v>0.33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AD327">
        <f>SUMPRODUCT(Table1[[#This Row],[SibSp]:[Ones]],$S$5:$AB$5)</f>
        <v>9.1219827856020647E-2</v>
      </c>
      <c r="AE327">
        <f>(AD327-Table1[[#This Row],[Survived]])^2</f>
        <v>8.3210569940820409E-3</v>
      </c>
    </row>
    <row r="328" spans="1:31" x14ac:dyDescent="0.3">
      <c r="A328">
        <v>0</v>
      </c>
      <c r="B328" t="s">
        <v>18</v>
      </c>
      <c r="C328">
        <v>3</v>
      </c>
      <c r="D328" t="s">
        <v>21</v>
      </c>
      <c r="E328">
        <v>21</v>
      </c>
      <c r="F328">
        <v>9.8249999999999993</v>
      </c>
      <c r="G328">
        <v>1</v>
      </c>
      <c r="H328">
        <v>0</v>
      </c>
      <c r="I328">
        <v>1.03</v>
      </c>
      <c r="J328">
        <v>0.26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AD328">
        <f>SUMPRODUCT(Table1[[#This Row],[SibSp]:[Ones]],$S$5:$AB$5)</f>
        <v>0.48495729771283969</v>
      </c>
      <c r="AE328">
        <f>(AD328-Table1[[#This Row],[Survived]])^2</f>
        <v>0.23518358060493982</v>
      </c>
    </row>
    <row r="329" spans="1:31" x14ac:dyDescent="0.3">
      <c r="A329">
        <v>0</v>
      </c>
      <c r="B329" t="s">
        <v>18</v>
      </c>
      <c r="C329">
        <v>3</v>
      </c>
      <c r="D329" t="s">
        <v>19</v>
      </c>
      <c r="E329">
        <v>28</v>
      </c>
      <c r="F329">
        <v>15.85</v>
      </c>
      <c r="G329">
        <v>1</v>
      </c>
      <c r="H329">
        <v>0</v>
      </c>
      <c r="I329">
        <v>1.23</v>
      </c>
      <c r="J329">
        <v>0.35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AD329">
        <f>SUMPRODUCT(Table1[[#This Row],[SibSp]:[Ones]],$S$5:$AB$5)</f>
        <v>0.10398676633414702</v>
      </c>
      <c r="AE329">
        <f>(AD329-Table1[[#This Row],[Survived]])^2</f>
        <v>1.0813247572632493E-2</v>
      </c>
    </row>
    <row r="330" spans="1:31" x14ac:dyDescent="0.3">
      <c r="A330">
        <v>0</v>
      </c>
      <c r="B330" t="s">
        <v>18</v>
      </c>
      <c r="C330">
        <v>3</v>
      </c>
      <c r="D330" t="s">
        <v>21</v>
      </c>
      <c r="E330">
        <v>20</v>
      </c>
      <c r="F330">
        <v>8.6624999999999996</v>
      </c>
      <c r="G330">
        <v>0</v>
      </c>
      <c r="H330">
        <v>0</v>
      </c>
      <c r="I330">
        <v>0.99</v>
      </c>
      <c r="J330">
        <v>0.25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AD330">
        <f>SUMPRODUCT(Table1[[#This Row],[SibSp]:[Ones]],$S$5:$AB$5)</f>
        <v>0.57597806296877485</v>
      </c>
      <c r="AE330">
        <f>(AD330-Table1[[#This Row],[Survived]])^2</f>
        <v>0.33175072902126196</v>
      </c>
    </row>
    <row r="331" spans="1:31" x14ac:dyDescent="0.3">
      <c r="A331">
        <v>0</v>
      </c>
      <c r="B331" t="s">
        <v>18</v>
      </c>
      <c r="C331">
        <v>2</v>
      </c>
      <c r="D331" t="s">
        <v>19</v>
      </c>
      <c r="E331">
        <v>34</v>
      </c>
      <c r="F331">
        <v>21</v>
      </c>
      <c r="G331">
        <v>1</v>
      </c>
      <c r="H331">
        <v>0</v>
      </c>
      <c r="I331">
        <v>1.34</v>
      </c>
      <c r="J331">
        <v>0.42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AD331">
        <f>SUMPRODUCT(Table1[[#This Row],[SibSp]:[Ones]],$S$5:$AB$5)</f>
        <v>0.16602100551668139</v>
      </c>
      <c r="AE331">
        <f>(AD331-Table1[[#This Row],[Survived]])^2</f>
        <v>2.7562974272769953E-2</v>
      </c>
    </row>
    <row r="332" spans="1:31" x14ac:dyDescent="0.3">
      <c r="A332">
        <v>0</v>
      </c>
      <c r="B332" t="s">
        <v>18</v>
      </c>
      <c r="C332">
        <v>3</v>
      </c>
      <c r="D332" t="s">
        <v>19</v>
      </c>
      <c r="E332">
        <v>51</v>
      </c>
      <c r="F332">
        <v>7.75</v>
      </c>
      <c r="G332">
        <v>0</v>
      </c>
      <c r="H332">
        <v>0</v>
      </c>
      <c r="I332">
        <v>0.94</v>
      </c>
      <c r="J332">
        <v>0.64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AD332">
        <f>SUMPRODUCT(Table1[[#This Row],[SibSp]:[Ones]],$S$5:$AB$5)</f>
        <v>-7.0047107050666052E-2</v>
      </c>
      <c r="AE332">
        <f>(AD332-Table1[[#This Row],[Survived]])^2</f>
        <v>4.9065972061674698E-3</v>
      </c>
    </row>
    <row r="333" spans="1:31" x14ac:dyDescent="0.3">
      <c r="A333">
        <v>1</v>
      </c>
      <c r="B333" t="s">
        <v>18</v>
      </c>
      <c r="C333">
        <v>2</v>
      </c>
      <c r="D333" t="s">
        <v>19</v>
      </c>
      <c r="E333">
        <v>3</v>
      </c>
      <c r="F333">
        <v>18.75</v>
      </c>
      <c r="G333">
        <v>1</v>
      </c>
      <c r="H333">
        <v>1</v>
      </c>
      <c r="I333">
        <v>1.3</v>
      </c>
      <c r="J333">
        <v>0.04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AD333">
        <f>SUMPRODUCT(Table1[[#This Row],[SibSp]:[Ones]],$S$5:$AB$5)</f>
        <v>0.33233183103929675</v>
      </c>
      <c r="AE333">
        <f>(AD333-Table1[[#This Row],[Survived]])^2</f>
        <v>0.44578078384333819</v>
      </c>
    </row>
    <row r="334" spans="1:31" x14ac:dyDescent="0.3">
      <c r="A334">
        <v>0</v>
      </c>
      <c r="B334" t="s">
        <v>18</v>
      </c>
      <c r="C334">
        <v>3</v>
      </c>
      <c r="D334" t="s">
        <v>19</v>
      </c>
      <c r="E334">
        <v>21</v>
      </c>
      <c r="F334">
        <v>7.7750000000000004</v>
      </c>
      <c r="G334">
        <v>0</v>
      </c>
      <c r="H334">
        <v>0</v>
      </c>
      <c r="I334">
        <v>0.94</v>
      </c>
      <c r="J334">
        <v>0.26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AD334">
        <f>SUMPRODUCT(Table1[[#This Row],[SibSp]:[Ones]],$S$5:$AB$5)</f>
        <v>0.11605000571109</v>
      </c>
      <c r="AE334">
        <f>(AD334-Table1[[#This Row],[Survived]])^2</f>
        <v>1.3467603825544022E-2</v>
      </c>
    </row>
    <row r="335" spans="1:31" x14ac:dyDescent="0.3">
      <c r="A335">
        <v>1</v>
      </c>
      <c r="B335" t="s">
        <v>22</v>
      </c>
      <c r="C335">
        <v>1</v>
      </c>
      <c r="D335" t="s">
        <v>21</v>
      </c>
      <c r="E335">
        <v>33</v>
      </c>
      <c r="F335">
        <v>90</v>
      </c>
      <c r="G335">
        <v>1</v>
      </c>
      <c r="H335">
        <v>0</v>
      </c>
      <c r="I335">
        <v>1.96</v>
      </c>
      <c r="J335">
        <v>0.41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AD335">
        <f>SUMPRODUCT(Table1[[#This Row],[SibSp]:[Ones]],$S$5:$AB$5)</f>
        <v>0.6672420923025062</v>
      </c>
      <c r="AE335">
        <f>(AD335-Table1[[#This Row],[Survived]])^2</f>
        <v>0.1107278251352138</v>
      </c>
    </row>
    <row r="336" spans="1:31" x14ac:dyDescent="0.3">
      <c r="A336">
        <v>1</v>
      </c>
      <c r="B336" t="s">
        <v>18</v>
      </c>
      <c r="C336">
        <v>3</v>
      </c>
      <c r="D336" t="s">
        <v>19</v>
      </c>
      <c r="E336">
        <v>44</v>
      </c>
      <c r="F336">
        <v>7.9249999999999998</v>
      </c>
      <c r="G336">
        <v>0</v>
      </c>
      <c r="H336">
        <v>0</v>
      </c>
      <c r="I336">
        <v>0.95</v>
      </c>
      <c r="J336">
        <v>0.55000000000000004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AD336">
        <f>SUMPRODUCT(Table1[[#This Row],[SibSp]:[Ones]],$S$5:$AB$5)</f>
        <v>-2.1246040464465127E-2</v>
      </c>
      <c r="AE336">
        <f>(AD336-Table1[[#This Row],[Survived]])^2</f>
        <v>1.042943475164348</v>
      </c>
    </row>
    <row r="337" spans="1:31" x14ac:dyDescent="0.3">
      <c r="A337">
        <v>1</v>
      </c>
      <c r="B337" t="s">
        <v>18</v>
      </c>
      <c r="C337">
        <v>2</v>
      </c>
      <c r="D337" t="s">
        <v>21</v>
      </c>
      <c r="E337">
        <v>34</v>
      </c>
      <c r="F337">
        <v>32.5</v>
      </c>
      <c r="G337">
        <v>1</v>
      </c>
      <c r="H337">
        <v>1</v>
      </c>
      <c r="I337">
        <v>1.53</v>
      </c>
      <c r="J337">
        <v>0.42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AD337">
        <f>SUMPRODUCT(Table1[[#This Row],[SibSp]:[Ones]],$S$5:$AB$5)</f>
        <v>0.68632330618773019</v>
      </c>
      <c r="AE337">
        <f>(AD337-Table1[[#This Row],[Survived]])^2</f>
        <v>9.8393068240996473E-2</v>
      </c>
    </row>
    <row r="338" spans="1:31" x14ac:dyDescent="0.3">
      <c r="A338">
        <v>1</v>
      </c>
      <c r="B338" t="s">
        <v>18</v>
      </c>
      <c r="C338">
        <v>2</v>
      </c>
      <c r="D338" t="s">
        <v>21</v>
      </c>
      <c r="E338">
        <v>18</v>
      </c>
      <c r="F338">
        <v>13</v>
      </c>
      <c r="G338">
        <v>0</v>
      </c>
      <c r="H338">
        <v>2</v>
      </c>
      <c r="I338">
        <v>1.1499999999999999</v>
      </c>
      <c r="J338">
        <v>0.23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AD338">
        <f>SUMPRODUCT(Table1[[#This Row],[SibSp]:[Ones]],$S$5:$AB$5)</f>
        <v>0.70394600965496446</v>
      </c>
      <c r="AE338">
        <f>(AD338-Table1[[#This Row],[Survived]])^2</f>
        <v>8.76479651992184E-2</v>
      </c>
    </row>
    <row r="339" spans="1:31" x14ac:dyDescent="0.3">
      <c r="A339">
        <v>0</v>
      </c>
      <c r="B339" t="s">
        <v>18</v>
      </c>
      <c r="C339">
        <v>2</v>
      </c>
      <c r="D339" t="s">
        <v>19</v>
      </c>
      <c r="E339">
        <v>30</v>
      </c>
      <c r="F339">
        <v>13</v>
      </c>
      <c r="G339">
        <v>0</v>
      </c>
      <c r="H339">
        <v>0</v>
      </c>
      <c r="I339">
        <v>1.1499999999999999</v>
      </c>
      <c r="J339">
        <v>0.38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AD339">
        <f>SUMPRODUCT(Table1[[#This Row],[SibSp]:[Ones]],$S$5:$AB$5)</f>
        <v>0.20085212885124312</v>
      </c>
      <c r="AE339">
        <f>(AD339-Table1[[#This Row],[Survived]])^2</f>
        <v>4.0341577664076367E-2</v>
      </c>
    </row>
    <row r="340" spans="1:31" x14ac:dyDescent="0.3">
      <c r="A340">
        <v>0</v>
      </c>
      <c r="B340" t="s">
        <v>18</v>
      </c>
      <c r="C340">
        <v>3</v>
      </c>
      <c r="D340" t="s">
        <v>21</v>
      </c>
      <c r="E340">
        <v>10</v>
      </c>
      <c r="F340">
        <v>24.15</v>
      </c>
      <c r="G340">
        <v>0</v>
      </c>
      <c r="H340">
        <v>2</v>
      </c>
      <c r="I340">
        <v>1.4</v>
      </c>
      <c r="J340">
        <v>0.12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AD340">
        <f>SUMPRODUCT(Table1[[#This Row],[SibSp]:[Ones]],$S$5:$AB$5)</f>
        <v>0.83161658642403291</v>
      </c>
      <c r="AE340">
        <f>(AD340-Table1[[#This Row],[Survived]])^2</f>
        <v>0.69158614681556096</v>
      </c>
    </row>
    <row r="341" spans="1:31" x14ac:dyDescent="0.3">
      <c r="A341">
        <v>0</v>
      </c>
      <c r="B341" t="s">
        <v>22</v>
      </c>
      <c r="C341">
        <v>3</v>
      </c>
      <c r="D341" t="s">
        <v>19</v>
      </c>
      <c r="E341">
        <v>21</v>
      </c>
      <c r="F341">
        <v>7.7332999999999998</v>
      </c>
      <c r="G341">
        <v>0</v>
      </c>
      <c r="H341">
        <v>0</v>
      </c>
      <c r="I341">
        <v>0.94</v>
      </c>
      <c r="J341">
        <v>0.26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AD341">
        <f>SUMPRODUCT(Table1[[#This Row],[SibSp]:[Ones]],$S$5:$AB$5)</f>
        <v>-0.25047724835000806</v>
      </c>
      <c r="AE341">
        <f>(AD341-Table1[[#This Row],[Survived]])^2</f>
        <v>6.2738851940991616E-2</v>
      </c>
    </row>
    <row r="342" spans="1:31" x14ac:dyDescent="0.3">
      <c r="A342">
        <v>0</v>
      </c>
      <c r="B342" t="s">
        <v>18</v>
      </c>
      <c r="C342">
        <v>3</v>
      </c>
      <c r="D342" t="s">
        <v>19</v>
      </c>
      <c r="E342">
        <v>29</v>
      </c>
      <c r="F342">
        <v>7.875</v>
      </c>
      <c r="G342">
        <v>0</v>
      </c>
      <c r="H342">
        <v>0</v>
      </c>
      <c r="I342">
        <v>0.95</v>
      </c>
      <c r="J342">
        <v>0.36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AD342">
        <f>SUMPRODUCT(Table1[[#This Row],[SibSp]:[Ones]],$S$5:$AB$5)</f>
        <v>7.1802515916412929E-2</v>
      </c>
      <c r="AE342">
        <f>(AD342-Table1[[#This Row],[Survived]])^2</f>
        <v>5.155601291926732E-3</v>
      </c>
    </row>
    <row r="343" spans="1:31" x14ac:dyDescent="0.3">
      <c r="A343">
        <v>0</v>
      </c>
      <c r="B343" t="s">
        <v>18</v>
      </c>
      <c r="C343">
        <v>3</v>
      </c>
      <c r="D343" t="s">
        <v>21</v>
      </c>
      <c r="E343">
        <v>28</v>
      </c>
      <c r="F343">
        <v>14.4</v>
      </c>
      <c r="G343">
        <v>1</v>
      </c>
      <c r="H343">
        <v>1</v>
      </c>
      <c r="I343">
        <v>1.19</v>
      </c>
      <c r="J343">
        <v>0.35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AD343">
        <f>SUMPRODUCT(Table1[[#This Row],[SibSp]:[Ones]],$S$5:$AB$5)</f>
        <v>0.51560407083003579</v>
      </c>
      <c r="AE343">
        <f>(AD343-Table1[[#This Row],[Survived]])^2</f>
        <v>0.26584755785650455</v>
      </c>
    </row>
    <row r="344" spans="1:31" x14ac:dyDescent="0.3">
      <c r="A344">
        <v>0</v>
      </c>
      <c r="B344" t="s">
        <v>18</v>
      </c>
      <c r="C344">
        <v>3</v>
      </c>
      <c r="D344" t="s">
        <v>19</v>
      </c>
      <c r="E344">
        <v>18</v>
      </c>
      <c r="F344">
        <v>20.212499999999999</v>
      </c>
      <c r="G344">
        <v>1</v>
      </c>
      <c r="H344">
        <v>1</v>
      </c>
      <c r="I344">
        <v>1.33</v>
      </c>
      <c r="J344">
        <v>0.23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AD344">
        <f>SUMPRODUCT(Table1[[#This Row],[SibSp]:[Ones]],$S$5:$AB$5)</f>
        <v>0.20912407301655098</v>
      </c>
      <c r="AE344">
        <f>(AD344-Table1[[#This Row],[Survived]])^2</f>
        <v>4.3732877915031741E-2</v>
      </c>
    </row>
    <row r="345" spans="1:31" x14ac:dyDescent="0.3">
      <c r="A345">
        <v>1</v>
      </c>
      <c r="B345" t="s">
        <v>18</v>
      </c>
      <c r="C345">
        <v>2</v>
      </c>
      <c r="D345" t="s">
        <v>21</v>
      </c>
      <c r="E345">
        <v>28</v>
      </c>
      <c r="F345">
        <v>26</v>
      </c>
      <c r="G345">
        <v>1</v>
      </c>
      <c r="H345">
        <v>0</v>
      </c>
      <c r="I345">
        <v>1.43</v>
      </c>
      <c r="J345">
        <v>0.35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AD345">
        <f>SUMPRODUCT(Table1[[#This Row],[SibSp]:[Ones]],$S$5:$AB$5)</f>
        <v>0.67423455588620429</v>
      </c>
      <c r="AE345">
        <f>(AD345-Table1[[#This Row],[Survived]])^2</f>
        <v>0.10612312457865855</v>
      </c>
    </row>
    <row r="346" spans="1:31" x14ac:dyDescent="0.3">
      <c r="A346">
        <v>1</v>
      </c>
      <c r="B346" t="s">
        <v>18</v>
      </c>
      <c r="C346">
        <v>2</v>
      </c>
      <c r="D346" t="s">
        <v>21</v>
      </c>
      <c r="E346">
        <v>19</v>
      </c>
      <c r="F346">
        <v>26</v>
      </c>
      <c r="G346">
        <v>0</v>
      </c>
      <c r="H346">
        <v>0</v>
      </c>
      <c r="I346">
        <v>1.43</v>
      </c>
      <c r="J346">
        <v>0.24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AD346">
        <f>SUMPRODUCT(Table1[[#This Row],[SibSp]:[Ones]],$S$5:$AB$5)</f>
        <v>0.83312998401837324</v>
      </c>
      <c r="AE346">
        <f>(AD346-Table1[[#This Row],[Survived]])^2</f>
        <v>2.7845602233708373E-2</v>
      </c>
    </row>
    <row r="347" spans="1:31" x14ac:dyDescent="0.3">
      <c r="A347">
        <v>1</v>
      </c>
      <c r="B347" t="s">
        <v>18</v>
      </c>
      <c r="C347">
        <v>3</v>
      </c>
      <c r="D347" t="s">
        <v>19</v>
      </c>
      <c r="E347">
        <v>32</v>
      </c>
      <c r="F347">
        <v>8.0500000000000007</v>
      </c>
      <c r="G347">
        <v>0</v>
      </c>
      <c r="H347">
        <v>0</v>
      </c>
      <c r="I347">
        <v>0.96</v>
      </c>
      <c r="J347">
        <v>0.4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AD347">
        <f>SUMPRODUCT(Table1[[#This Row],[SibSp]:[Ones]],$S$5:$AB$5)</f>
        <v>5.6938780768328784E-2</v>
      </c>
      <c r="AE347">
        <f>(AD347-Table1[[#This Row],[Survived]])^2</f>
        <v>0.8893644632187262</v>
      </c>
    </row>
    <row r="348" spans="1:31" x14ac:dyDescent="0.3">
      <c r="A348">
        <v>1</v>
      </c>
      <c r="B348" t="s">
        <v>18</v>
      </c>
      <c r="C348">
        <v>1</v>
      </c>
      <c r="D348" t="s">
        <v>19</v>
      </c>
      <c r="E348">
        <v>28</v>
      </c>
      <c r="F348">
        <v>26.55</v>
      </c>
      <c r="G348">
        <v>0</v>
      </c>
      <c r="H348">
        <v>0</v>
      </c>
      <c r="I348">
        <v>1.44</v>
      </c>
      <c r="J348">
        <v>0.35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AD348">
        <f>SUMPRODUCT(Table1[[#This Row],[SibSp]:[Ones]],$S$5:$AB$5)</f>
        <v>0.49105212050706093</v>
      </c>
      <c r="AE348">
        <f>(AD348-Table1[[#This Row],[Survived]])^2</f>
        <v>0.25902794404035923</v>
      </c>
    </row>
    <row r="349" spans="1:31" x14ac:dyDescent="0.3">
      <c r="A349">
        <v>1</v>
      </c>
      <c r="B349" t="s">
        <v>18</v>
      </c>
      <c r="C349">
        <v>2</v>
      </c>
      <c r="D349" t="s">
        <v>21</v>
      </c>
      <c r="E349">
        <v>42</v>
      </c>
      <c r="F349">
        <v>26</v>
      </c>
      <c r="G349">
        <v>1</v>
      </c>
      <c r="H349">
        <v>0</v>
      </c>
      <c r="I349">
        <v>1.43</v>
      </c>
      <c r="J349">
        <v>0.53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AD349">
        <f>SUMPRODUCT(Table1[[#This Row],[SibSp]:[Ones]],$S$5:$AB$5)</f>
        <v>0.58608329194642517</v>
      </c>
      <c r="AE349">
        <f>(AD349-Table1[[#This Row],[Survived]])^2</f>
        <v>0.1713270412059083</v>
      </c>
    </row>
    <row r="350" spans="1:31" x14ac:dyDescent="0.3">
      <c r="A350">
        <v>0</v>
      </c>
      <c r="B350" t="s">
        <v>18</v>
      </c>
      <c r="C350">
        <v>3</v>
      </c>
      <c r="D350" t="s">
        <v>19</v>
      </c>
      <c r="E350">
        <v>17</v>
      </c>
      <c r="F350">
        <v>7.125</v>
      </c>
      <c r="G350">
        <v>0</v>
      </c>
      <c r="H350">
        <v>0</v>
      </c>
      <c r="I350">
        <v>0.91</v>
      </c>
      <c r="J350">
        <v>0.21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AD350">
        <f>SUMPRODUCT(Table1[[#This Row],[SibSp]:[Ones]],$S$5:$AB$5)</f>
        <v>0.12636016406765024</v>
      </c>
      <c r="AE350">
        <f>(AD350-Table1[[#This Row],[Survived]])^2</f>
        <v>1.5966891063203488E-2</v>
      </c>
    </row>
    <row r="351" spans="1:31" x14ac:dyDescent="0.3">
      <c r="A351">
        <v>0</v>
      </c>
      <c r="B351" t="s">
        <v>18</v>
      </c>
      <c r="C351">
        <v>1</v>
      </c>
      <c r="D351" t="s">
        <v>19</v>
      </c>
      <c r="E351">
        <v>50</v>
      </c>
      <c r="F351">
        <v>55.9</v>
      </c>
      <c r="G351">
        <v>1</v>
      </c>
      <c r="H351">
        <v>0</v>
      </c>
      <c r="I351">
        <v>1.76</v>
      </c>
      <c r="J351">
        <v>0.62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1</v>
      </c>
      <c r="AD351">
        <f>SUMPRODUCT(Table1[[#This Row],[SibSp]:[Ones]],$S$5:$AB$5)</f>
        <v>0.40501392103927281</v>
      </c>
      <c r="AE351">
        <f>(AD351-Table1[[#This Row],[Survived]])^2</f>
        <v>0.16403627623560632</v>
      </c>
    </row>
    <row r="352" spans="1:31" x14ac:dyDescent="0.3">
      <c r="A352">
        <v>1</v>
      </c>
      <c r="B352" t="s">
        <v>18</v>
      </c>
      <c r="C352">
        <v>1</v>
      </c>
      <c r="D352" t="s">
        <v>21</v>
      </c>
      <c r="E352">
        <v>14</v>
      </c>
      <c r="F352">
        <v>120</v>
      </c>
      <c r="G352">
        <v>1</v>
      </c>
      <c r="H352">
        <v>2</v>
      </c>
      <c r="I352">
        <v>2.08</v>
      </c>
      <c r="J352">
        <v>0.17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AD352">
        <f>SUMPRODUCT(Table1[[#This Row],[SibSp]:[Ones]],$S$5:$AB$5)</f>
        <v>1.2062404827979214</v>
      </c>
      <c r="AE352">
        <f>(AD352-Table1[[#This Row],[Survived]])^2</f>
        <v>4.2535136744719711E-2</v>
      </c>
    </row>
    <row r="353" spans="1:31" x14ac:dyDescent="0.3">
      <c r="A353">
        <v>0</v>
      </c>
      <c r="B353" t="s">
        <v>18</v>
      </c>
      <c r="C353">
        <v>3</v>
      </c>
      <c r="D353" t="s">
        <v>21</v>
      </c>
      <c r="E353">
        <v>21</v>
      </c>
      <c r="F353">
        <v>34.375</v>
      </c>
      <c r="G353">
        <v>2</v>
      </c>
      <c r="H353">
        <v>2</v>
      </c>
      <c r="I353">
        <v>1.55</v>
      </c>
      <c r="J353">
        <v>0.26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AD353">
        <f>SUMPRODUCT(Table1[[#This Row],[SibSp]:[Ones]],$S$5:$AB$5)</f>
        <v>0.62388558893315582</v>
      </c>
      <c r="AE353">
        <f>(AD353-Table1[[#This Row],[Survived]])^2</f>
        <v>0.38923322807847066</v>
      </c>
    </row>
    <row r="354" spans="1:31" x14ac:dyDescent="0.3">
      <c r="A354">
        <v>1</v>
      </c>
      <c r="B354" t="s">
        <v>18</v>
      </c>
      <c r="C354">
        <v>2</v>
      </c>
      <c r="D354" t="s">
        <v>21</v>
      </c>
      <c r="E354">
        <v>24</v>
      </c>
      <c r="F354">
        <v>18.75</v>
      </c>
      <c r="G354">
        <v>2</v>
      </c>
      <c r="H354">
        <v>3</v>
      </c>
      <c r="I354">
        <v>1.3</v>
      </c>
      <c r="J354">
        <v>0.3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AD354">
        <f>SUMPRODUCT(Table1[[#This Row],[SibSp]:[Ones]],$S$5:$AB$5)</f>
        <v>0.52961151047788391</v>
      </c>
      <c r="AE354">
        <f>(AD354-Table1[[#This Row],[Survived]])^2</f>
        <v>0.22126533107489793</v>
      </c>
    </row>
    <row r="355" spans="1:31" x14ac:dyDescent="0.3">
      <c r="A355">
        <v>0</v>
      </c>
      <c r="B355" t="s">
        <v>18</v>
      </c>
      <c r="C355">
        <v>1</v>
      </c>
      <c r="D355" t="s">
        <v>19</v>
      </c>
      <c r="E355">
        <v>64</v>
      </c>
      <c r="F355">
        <v>263</v>
      </c>
      <c r="G355">
        <v>1</v>
      </c>
      <c r="H355">
        <v>4</v>
      </c>
      <c r="I355">
        <v>2.42</v>
      </c>
      <c r="J355">
        <v>0.8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1</v>
      </c>
      <c r="AD355">
        <f>SUMPRODUCT(Table1[[#This Row],[SibSp]:[Ones]],$S$5:$AB$5)</f>
        <v>0.62520314668045873</v>
      </c>
      <c r="AE355">
        <f>(AD355-Table1[[#This Row],[Survived]])^2</f>
        <v>0.39087897461914722</v>
      </c>
    </row>
    <row r="356" spans="1:31" x14ac:dyDescent="0.3">
      <c r="A356">
        <v>0</v>
      </c>
      <c r="B356" t="s">
        <v>18</v>
      </c>
      <c r="C356">
        <v>2</v>
      </c>
      <c r="D356" t="s">
        <v>19</v>
      </c>
      <c r="E356">
        <v>31</v>
      </c>
      <c r="F356">
        <v>10.5</v>
      </c>
      <c r="G356">
        <v>0</v>
      </c>
      <c r="H356">
        <v>0</v>
      </c>
      <c r="I356">
        <v>1.06</v>
      </c>
      <c r="J356">
        <v>0.39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AD356">
        <f>SUMPRODUCT(Table1[[#This Row],[SibSp]:[Ones]],$S$5:$AB$5)</f>
        <v>0.15342592486334258</v>
      </c>
      <c r="AE356">
        <f>(AD356-Table1[[#This Row],[Survived]])^2</f>
        <v>2.3539514420172044E-2</v>
      </c>
    </row>
    <row r="357" spans="1:31" x14ac:dyDescent="0.3">
      <c r="A357">
        <v>1</v>
      </c>
      <c r="B357" t="s">
        <v>18</v>
      </c>
      <c r="C357">
        <v>2</v>
      </c>
      <c r="D357" t="s">
        <v>21</v>
      </c>
      <c r="E357">
        <v>45</v>
      </c>
      <c r="F357">
        <v>26.25</v>
      </c>
      <c r="G357">
        <v>1</v>
      </c>
      <c r="H357">
        <v>1</v>
      </c>
      <c r="I357">
        <v>1.44</v>
      </c>
      <c r="J357">
        <v>0.56000000000000005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AD357">
        <f>SUMPRODUCT(Table1[[#This Row],[SibSp]:[Ones]],$S$5:$AB$5)</f>
        <v>0.57523230046554452</v>
      </c>
      <c r="AE357">
        <f>(AD357-Table1[[#This Row],[Survived]])^2</f>
        <v>0.18042759856779345</v>
      </c>
    </row>
    <row r="358" spans="1:31" x14ac:dyDescent="0.3">
      <c r="A358">
        <v>0</v>
      </c>
      <c r="B358" t="s">
        <v>18</v>
      </c>
      <c r="C358">
        <v>3</v>
      </c>
      <c r="D358" t="s">
        <v>19</v>
      </c>
      <c r="E358">
        <v>20</v>
      </c>
      <c r="F358">
        <v>9.5</v>
      </c>
      <c r="G358">
        <v>0</v>
      </c>
      <c r="H358">
        <v>0</v>
      </c>
      <c r="I358">
        <v>1.02</v>
      </c>
      <c r="J358">
        <v>0.25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AD358">
        <f>SUMPRODUCT(Table1[[#This Row],[SibSp]:[Ones]],$S$5:$AB$5)</f>
        <v>0.1587507750826794</v>
      </c>
      <c r="AE358">
        <f>(AD358-Table1[[#This Row],[Survived]])^2</f>
        <v>2.5201808589351463E-2</v>
      </c>
    </row>
    <row r="359" spans="1:31" x14ac:dyDescent="0.3">
      <c r="A359">
        <v>0</v>
      </c>
      <c r="B359" t="s">
        <v>18</v>
      </c>
      <c r="C359">
        <v>3</v>
      </c>
      <c r="D359" t="s">
        <v>19</v>
      </c>
      <c r="E359">
        <v>25</v>
      </c>
      <c r="F359">
        <v>7.7750000000000004</v>
      </c>
      <c r="G359">
        <v>1</v>
      </c>
      <c r="H359">
        <v>0</v>
      </c>
      <c r="I359">
        <v>0.94</v>
      </c>
      <c r="J359">
        <v>0.31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AD359">
        <f>SUMPRODUCT(Table1[[#This Row],[SibSp]:[Ones]],$S$5:$AB$5)</f>
        <v>-1.3461667774485792E-2</v>
      </c>
      <c r="AE359">
        <f>(AD359-Table1[[#This Row],[Survived]])^2</f>
        <v>1.8121649927062926E-4</v>
      </c>
    </row>
    <row r="360" spans="1:31" x14ac:dyDescent="0.3">
      <c r="A360">
        <v>1</v>
      </c>
      <c r="B360" t="s">
        <v>18</v>
      </c>
      <c r="C360">
        <v>2</v>
      </c>
      <c r="D360" t="s">
        <v>21</v>
      </c>
      <c r="E360">
        <v>28</v>
      </c>
      <c r="F360">
        <v>13</v>
      </c>
      <c r="G360">
        <v>0</v>
      </c>
      <c r="H360">
        <v>0</v>
      </c>
      <c r="I360">
        <v>1.1499999999999999</v>
      </c>
      <c r="J360">
        <v>0.35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AD360">
        <f>SUMPRODUCT(Table1[[#This Row],[SibSp]:[Ones]],$S$5:$AB$5)</f>
        <v>0.64694759790956902</v>
      </c>
      <c r="AE360">
        <f>(AD360-Table1[[#This Row],[Survived]])^2</f>
        <v>0.12464599862182335</v>
      </c>
    </row>
    <row r="361" spans="1:31" x14ac:dyDescent="0.3">
      <c r="A361">
        <v>1</v>
      </c>
      <c r="B361" t="s">
        <v>18</v>
      </c>
      <c r="C361">
        <v>1</v>
      </c>
      <c r="D361" t="s">
        <v>19</v>
      </c>
      <c r="E361">
        <v>4</v>
      </c>
      <c r="F361">
        <v>81.8583</v>
      </c>
      <c r="G361">
        <v>0</v>
      </c>
      <c r="H361">
        <v>2</v>
      </c>
      <c r="I361">
        <v>1.92</v>
      </c>
      <c r="J361">
        <v>0.05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1</v>
      </c>
      <c r="AD361">
        <f>SUMPRODUCT(Table1[[#This Row],[SibSp]:[Ones]],$S$5:$AB$5)</f>
        <v>0.86302265777517861</v>
      </c>
      <c r="AE361">
        <f>(AD361-Table1[[#This Row],[Survived]])^2</f>
        <v>1.8762792282975834E-2</v>
      </c>
    </row>
    <row r="362" spans="1:31" x14ac:dyDescent="0.3">
      <c r="A362">
        <v>1</v>
      </c>
      <c r="B362" t="s">
        <v>18</v>
      </c>
      <c r="C362">
        <v>2</v>
      </c>
      <c r="D362" t="s">
        <v>21</v>
      </c>
      <c r="E362">
        <v>13</v>
      </c>
      <c r="F362">
        <v>19.5</v>
      </c>
      <c r="G362">
        <v>0</v>
      </c>
      <c r="H362">
        <v>1</v>
      </c>
      <c r="I362">
        <v>1.31</v>
      </c>
      <c r="J362">
        <v>0.16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AD362">
        <f>SUMPRODUCT(Table1[[#This Row],[SibSp]:[Ones]],$S$5:$AB$5)</f>
        <v>0.8147185593775329</v>
      </c>
      <c r="AE362">
        <f>(AD362-Table1[[#This Row],[Survived]])^2</f>
        <v>3.4329212239136798E-2</v>
      </c>
    </row>
    <row r="363" spans="1:31" x14ac:dyDescent="0.3">
      <c r="A363">
        <v>1</v>
      </c>
      <c r="B363" t="s">
        <v>18</v>
      </c>
      <c r="C363">
        <v>1</v>
      </c>
      <c r="D363" t="s">
        <v>19</v>
      </c>
      <c r="E363">
        <v>34</v>
      </c>
      <c r="F363">
        <v>26.55</v>
      </c>
      <c r="G363">
        <v>0</v>
      </c>
      <c r="H363">
        <v>0</v>
      </c>
      <c r="I363">
        <v>1.44</v>
      </c>
      <c r="J363">
        <v>0.42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1</v>
      </c>
      <c r="AD363">
        <f>SUMPRODUCT(Table1[[#This Row],[SibSp]:[Ones]],$S$5:$AB$5)</f>
        <v>0.45677107341936918</v>
      </c>
      <c r="AE363">
        <f>(AD363-Table1[[#This Row],[Survived]])^2</f>
        <v>0.29509766667394438</v>
      </c>
    </row>
    <row r="364" spans="1:31" x14ac:dyDescent="0.3">
      <c r="A364">
        <v>1</v>
      </c>
      <c r="B364" t="s">
        <v>20</v>
      </c>
      <c r="C364">
        <v>3</v>
      </c>
      <c r="D364" t="s">
        <v>21</v>
      </c>
      <c r="E364">
        <v>5</v>
      </c>
      <c r="F364">
        <v>19.258299999999998</v>
      </c>
      <c r="G364">
        <v>2</v>
      </c>
      <c r="H364">
        <v>1</v>
      </c>
      <c r="I364">
        <v>1.31</v>
      </c>
      <c r="J364">
        <v>0.06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AD364">
        <f>SUMPRODUCT(Table1[[#This Row],[SibSp]:[Ones]],$S$5:$AB$5)</f>
        <v>0.78096120668378066</v>
      </c>
      <c r="AE364">
        <f>(AD364-Table1[[#This Row],[Survived]])^2</f>
        <v>4.797799297742545E-2</v>
      </c>
    </row>
    <row r="365" spans="1:31" x14ac:dyDescent="0.3">
      <c r="A365">
        <v>1</v>
      </c>
      <c r="B365" t="s">
        <v>18</v>
      </c>
      <c r="C365">
        <v>1</v>
      </c>
      <c r="D365" t="s">
        <v>19</v>
      </c>
      <c r="E365">
        <v>52</v>
      </c>
      <c r="F365">
        <v>30.5</v>
      </c>
      <c r="G365">
        <v>0</v>
      </c>
      <c r="H365">
        <v>0</v>
      </c>
      <c r="I365">
        <v>1.5</v>
      </c>
      <c r="J365">
        <v>0.65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  <c r="AD365">
        <f>SUMPRODUCT(Table1[[#This Row],[SibSp]:[Ones]],$S$5:$AB$5)</f>
        <v>0.37248595497196368</v>
      </c>
      <c r="AE365">
        <f>(AD365-Table1[[#This Row],[Survived]])^2</f>
        <v>0.3937738767074484</v>
      </c>
    </row>
    <row r="366" spans="1:31" x14ac:dyDescent="0.3">
      <c r="A366">
        <v>0</v>
      </c>
      <c r="B366" t="s">
        <v>18</v>
      </c>
      <c r="C366">
        <v>2</v>
      </c>
      <c r="D366" t="s">
        <v>19</v>
      </c>
      <c r="E366">
        <v>36</v>
      </c>
      <c r="F366">
        <v>27.75</v>
      </c>
      <c r="G366">
        <v>1</v>
      </c>
      <c r="H366">
        <v>2</v>
      </c>
      <c r="I366">
        <v>1.46</v>
      </c>
      <c r="J366">
        <v>0.45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AD366">
        <f>SUMPRODUCT(Table1[[#This Row],[SibSp]:[Ones]],$S$5:$AB$5)</f>
        <v>0.20626524604132954</v>
      </c>
      <c r="AE366">
        <f>(AD366-Table1[[#This Row],[Survived]])^2</f>
        <v>4.2545351724490213E-2</v>
      </c>
    </row>
    <row r="367" spans="1:31" x14ac:dyDescent="0.3">
      <c r="A367">
        <v>0</v>
      </c>
      <c r="B367" t="s">
        <v>20</v>
      </c>
      <c r="C367">
        <v>1</v>
      </c>
      <c r="D367" t="s">
        <v>19</v>
      </c>
      <c r="E367">
        <v>30</v>
      </c>
      <c r="F367">
        <v>27.75</v>
      </c>
      <c r="G367">
        <v>0</v>
      </c>
      <c r="H367">
        <v>0</v>
      </c>
      <c r="I367">
        <v>1.46</v>
      </c>
      <c r="J367">
        <v>0.38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</v>
      </c>
      <c r="AD367">
        <f>SUMPRODUCT(Table1[[#This Row],[SibSp]:[Ones]],$S$5:$AB$5)</f>
        <v>0.65746676336261112</v>
      </c>
      <c r="AE367">
        <f>(AD367-Table1[[#This Row],[Survived]])^2</f>
        <v>0.43226254492650767</v>
      </c>
    </row>
    <row r="368" spans="1:31" x14ac:dyDescent="0.3">
      <c r="A368">
        <v>1</v>
      </c>
      <c r="B368" t="s">
        <v>20</v>
      </c>
      <c r="C368">
        <v>1</v>
      </c>
      <c r="D368" t="s">
        <v>19</v>
      </c>
      <c r="E368">
        <v>49</v>
      </c>
      <c r="F368">
        <v>89.104200000000006</v>
      </c>
      <c r="G368">
        <v>1</v>
      </c>
      <c r="H368">
        <v>0</v>
      </c>
      <c r="I368">
        <v>1.95</v>
      </c>
      <c r="J368">
        <v>0.61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AD368">
        <f>SUMPRODUCT(Table1[[#This Row],[SibSp]:[Ones]],$S$5:$AB$5)</f>
        <v>0.67135012213651046</v>
      </c>
      <c r="AE368">
        <f>(AD368-Table1[[#This Row],[Survived]])^2</f>
        <v>0.1080107422196866</v>
      </c>
    </row>
    <row r="369" spans="1:31" x14ac:dyDescent="0.3">
      <c r="A369">
        <v>1</v>
      </c>
      <c r="B369" t="s">
        <v>20</v>
      </c>
      <c r="C369">
        <v>3</v>
      </c>
      <c r="D369" t="s">
        <v>19</v>
      </c>
      <c r="E369">
        <v>29</v>
      </c>
      <c r="F369">
        <v>7.8958000000000004</v>
      </c>
      <c r="G369">
        <v>0</v>
      </c>
      <c r="H369">
        <v>0</v>
      </c>
      <c r="I369">
        <v>0.95</v>
      </c>
      <c r="J369">
        <v>0.36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AD369">
        <f>SUMPRODUCT(Table1[[#This Row],[SibSp]:[Ones]],$S$5:$AB$5)</f>
        <v>0.24345816686263685</v>
      </c>
      <c r="AE369">
        <f>(AD369-Table1[[#This Row],[Survived]])^2</f>
        <v>0.57235554528684174</v>
      </c>
    </row>
    <row r="370" spans="1:31" x14ac:dyDescent="0.3">
      <c r="A370">
        <v>0</v>
      </c>
      <c r="B370" t="s">
        <v>18</v>
      </c>
      <c r="C370">
        <v>1</v>
      </c>
      <c r="D370" t="s">
        <v>19</v>
      </c>
      <c r="E370">
        <v>65</v>
      </c>
      <c r="F370">
        <v>26.55</v>
      </c>
      <c r="G370">
        <v>0</v>
      </c>
      <c r="H370">
        <v>0</v>
      </c>
      <c r="I370">
        <v>1.44</v>
      </c>
      <c r="J370">
        <v>0.81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AD370">
        <f>SUMPRODUCT(Table1[[#This Row],[SibSp]:[Ones]],$S$5:$AB$5)</f>
        <v>0.26577666821651424</v>
      </c>
      <c r="AE370">
        <f>(AD370-Table1[[#This Row],[Survived]])^2</f>
        <v>7.06372373682711E-2</v>
      </c>
    </row>
    <row r="371" spans="1:31" x14ac:dyDescent="0.3">
      <c r="A371">
        <v>1</v>
      </c>
      <c r="B371" t="s">
        <v>18</v>
      </c>
      <c r="C371">
        <v>2</v>
      </c>
      <c r="D371" t="s">
        <v>21</v>
      </c>
      <c r="E371">
        <v>50</v>
      </c>
      <c r="F371">
        <v>10.5</v>
      </c>
      <c r="G371">
        <v>0</v>
      </c>
      <c r="H371">
        <v>0</v>
      </c>
      <c r="I371">
        <v>1.06</v>
      </c>
      <c r="J371">
        <v>0.62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AD371">
        <f>SUMPRODUCT(Table1[[#This Row],[SibSp]:[Ones]],$S$5:$AB$5)</f>
        <v>0.47219179045309867</v>
      </c>
      <c r="AE371">
        <f>(AD371-Table1[[#This Row],[Survived]])^2</f>
        <v>0.27858150606510568</v>
      </c>
    </row>
    <row r="372" spans="1:31" x14ac:dyDescent="0.3">
      <c r="A372">
        <v>1</v>
      </c>
      <c r="B372" t="s">
        <v>18</v>
      </c>
      <c r="C372">
        <v>1</v>
      </c>
      <c r="D372" t="s">
        <v>19</v>
      </c>
      <c r="E372">
        <v>48</v>
      </c>
      <c r="F372">
        <v>26.55</v>
      </c>
      <c r="G372">
        <v>0</v>
      </c>
      <c r="H372">
        <v>0</v>
      </c>
      <c r="I372">
        <v>1.44</v>
      </c>
      <c r="J372">
        <v>0.6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AD372">
        <f>SUMPRODUCT(Table1[[#This Row],[SibSp]:[Ones]],$S$5:$AB$5)</f>
        <v>0.36861980947959005</v>
      </c>
      <c r="AE372">
        <f>(AD372-Table1[[#This Row],[Survived]])^2</f>
        <v>0.39864094498158914</v>
      </c>
    </row>
    <row r="373" spans="1:31" x14ac:dyDescent="0.3">
      <c r="A373">
        <v>0</v>
      </c>
      <c r="B373" t="s">
        <v>18</v>
      </c>
      <c r="C373">
        <v>3</v>
      </c>
      <c r="D373" t="s">
        <v>19</v>
      </c>
      <c r="E373">
        <v>34</v>
      </c>
      <c r="F373">
        <v>8.0500000000000007</v>
      </c>
      <c r="G373">
        <v>0</v>
      </c>
      <c r="H373">
        <v>0</v>
      </c>
      <c r="I373">
        <v>0.96</v>
      </c>
      <c r="J373">
        <v>0.42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AD373">
        <f>SUMPRODUCT(Table1[[#This Row],[SibSp]:[Ones]],$S$5:$AB$5)</f>
        <v>4.7144195886131141E-2</v>
      </c>
      <c r="AE373">
        <f>(AD373-Table1[[#This Row],[Survived]])^2</f>
        <v>2.2225752057499042E-3</v>
      </c>
    </row>
    <row r="374" spans="1:31" x14ac:dyDescent="0.3">
      <c r="A374">
        <v>0</v>
      </c>
      <c r="B374" t="s">
        <v>18</v>
      </c>
      <c r="C374">
        <v>1</v>
      </c>
      <c r="D374" t="s">
        <v>19</v>
      </c>
      <c r="E374">
        <v>47</v>
      </c>
      <c r="F374">
        <v>38.5</v>
      </c>
      <c r="G374">
        <v>0</v>
      </c>
      <c r="H374">
        <v>0</v>
      </c>
      <c r="I374">
        <v>1.6</v>
      </c>
      <c r="J374">
        <v>0.59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AD374">
        <f>SUMPRODUCT(Table1[[#This Row],[SibSp]:[Ones]],$S$5:$AB$5)</f>
        <v>0.44912405578167014</v>
      </c>
      <c r="AE374">
        <f>(AD374-Table1[[#This Row],[Survived]])^2</f>
        <v>0.20171241748177676</v>
      </c>
    </row>
    <row r="375" spans="1:31" x14ac:dyDescent="0.3">
      <c r="A375">
        <v>0</v>
      </c>
      <c r="B375" t="s">
        <v>18</v>
      </c>
      <c r="C375">
        <v>2</v>
      </c>
      <c r="D375" t="s">
        <v>19</v>
      </c>
      <c r="E375">
        <v>48</v>
      </c>
      <c r="F375">
        <v>13</v>
      </c>
      <c r="G375">
        <v>0</v>
      </c>
      <c r="H375">
        <v>0</v>
      </c>
      <c r="I375">
        <v>1.1499999999999999</v>
      </c>
      <c r="J375">
        <v>0.6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AD375">
        <f>SUMPRODUCT(Table1[[#This Row],[SibSp]:[Ones]],$S$5:$AB$5)</f>
        <v>9.3111695147068602E-2</v>
      </c>
      <c r="AE375">
        <f>(AD375-Table1[[#This Row],[Survived]])^2</f>
        <v>8.6697877731606379E-3</v>
      </c>
    </row>
    <row r="376" spans="1:31" x14ac:dyDescent="0.3">
      <c r="A376">
        <v>0</v>
      </c>
      <c r="B376" t="s">
        <v>18</v>
      </c>
      <c r="C376">
        <v>3</v>
      </c>
      <c r="D376" t="s">
        <v>19</v>
      </c>
      <c r="E376">
        <v>38</v>
      </c>
      <c r="F376">
        <v>7.05</v>
      </c>
      <c r="G376">
        <v>0</v>
      </c>
      <c r="H376">
        <v>0</v>
      </c>
      <c r="I376">
        <v>0.91</v>
      </c>
      <c r="J376">
        <v>0.47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AD376">
        <f>SUMPRODUCT(Table1[[#This Row],[SibSp]:[Ones]],$S$5:$AB$5)</f>
        <v>-9.6943940091956393E-4</v>
      </c>
      <c r="AE376">
        <f>(AD376-Table1[[#This Row],[Survived]])^2</f>
        <v>9.3981275205528306E-7</v>
      </c>
    </row>
    <row r="377" spans="1:31" x14ac:dyDescent="0.3">
      <c r="A377">
        <v>0</v>
      </c>
      <c r="B377" t="s">
        <v>18</v>
      </c>
      <c r="C377">
        <v>1</v>
      </c>
      <c r="D377" t="s">
        <v>19</v>
      </c>
      <c r="E377">
        <v>56</v>
      </c>
      <c r="F377">
        <v>26.55</v>
      </c>
      <c r="G377">
        <v>0</v>
      </c>
      <c r="H377">
        <v>0</v>
      </c>
      <c r="I377">
        <v>1.44</v>
      </c>
      <c r="J377">
        <v>0.7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AD377">
        <f>SUMPRODUCT(Table1[[#This Row],[SibSp]:[Ones]],$S$5:$AB$5)</f>
        <v>0.31964688506860162</v>
      </c>
      <c r="AE377">
        <f>(AD377-Table1[[#This Row],[Survived]])^2</f>
        <v>0.10217413113405981</v>
      </c>
    </row>
    <row r="378" spans="1:31" x14ac:dyDescent="0.3">
      <c r="A378">
        <v>1</v>
      </c>
      <c r="B378" t="s">
        <v>20</v>
      </c>
      <c r="C378">
        <v>3</v>
      </c>
      <c r="D378" t="s">
        <v>21</v>
      </c>
      <c r="E378">
        <v>0.75</v>
      </c>
      <c r="F378">
        <v>19.258299999999998</v>
      </c>
      <c r="G378">
        <v>2</v>
      </c>
      <c r="H378">
        <v>1</v>
      </c>
      <c r="I378">
        <v>1.31</v>
      </c>
      <c r="J378">
        <v>0.01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AD378">
        <f>SUMPRODUCT(Table1[[#This Row],[SibSp]:[Ones]],$S$5:$AB$5)</f>
        <v>0.80544766888927477</v>
      </c>
      <c r="AE378">
        <f>(AD378-Table1[[#This Row],[Survived]])^2</f>
        <v>3.7850609540617267E-2</v>
      </c>
    </row>
    <row r="379" spans="1:31" x14ac:dyDescent="0.3">
      <c r="A379">
        <v>0</v>
      </c>
      <c r="B379" t="s">
        <v>18</v>
      </c>
      <c r="C379">
        <v>3</v>
      </c>
      <c r="D379" t="s">
        <v>19</v>
      </c>
      <c r="E379">
        <v>38</v>
      </c>
      <c r="F379">
        <v>8.6624999999999996</v>
      </c>
      <c r="G379">
        <v>0</v>
      </c>
      <c r="H379">
        <v>0</v>
      </c>
      <c r="I379">
        <v>0.99</v>
      </c>
      <c r="J379">
        <v>0.47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AD379">
        <f>SUMPRODUCT(Table1[[#This Row],[SibSp]:[Ones]],$S$5:$AB$5)</f>
        <v>3.6834037529570901E-2</v>
      </c>
      <c r="AE379">
        <f>(AD379-Table1[[#This Row],[Survived]])^2</f>
        <v>1.3567463207298377E-3</v>
      </c>
    </row>
    <row r="380" spans="1:31" x14ac:dyDescent="0.3">
      <c r="A380">
        <v>1</v>
      </c>
      <c r="B380" t="s">
        <v>18</v>
      </c>
      <c r="C380">
        <v>2</v>
      </c>
      <c r="D380" t="s">
        <v>21</v>
      </c>
      <c r="E380">
        <v>33</v>
      </c>
      <c r="F380">
        <v>27.75</v>
      </c>
      <c r="G380">
        <v>1</v>
      </c>
      <c r="H380">
        <v>2</v>
      </c>
      <c r="I380">
        <v>1.46</v>
      </c>
      <c r="J380">
        <v>0.41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AD380">
        <f>SUMPRODUCT(Table1[[#This Row],[SibSp]:[Ones]],$S$5:$AB$5)</f>
        <v>0.65725800754075447</v>
      </c>
      <c r="AE380">
        <f>(AD380-Table1[[#This Row],[Survived]])^2</f>
        <v>0.11747207339493351</v>
      </c>
    </row>
    <row r="381" spans="1:31" x14ac:dyDescent="0.3">
      <c r="A381">
        <v>1</v>
      </c>
      <c r="B381" t="s">
        <v>20</v>
      </c>
      <c r="C381">
        <v>2</v>
      </c>
      <c r="D381" t="s">
        <v>21</v>
      </c>
      <c r="E381">
        <v>23</v>
      </c>
      <c r="F381">
        <v>13.791700000000001</v>
      </c>
      <c r="G381">
        <v>0</v>
      </c>
      <c r="H381">
        <v>0</v>
      </c>
      <c r="I381">
        <v>1.17</v>
      </c>
      <c r="J381">
        <v>0.28999999999999998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AD381">
        <f>SUMPRODUCT(Table1[[#This Row],[SibSp]:[Ones]],$S$5:$AB$5)</f>
        <v>0.85743787273500882</v>
      </c>
      <c r="AE381">
        <f>(AD381-Table1[[#This Row],[Survived]])^2</f>
        <v>2.0323960130319542E-2</v>
      </c>
    </row>
    <row r="382" spans="1:31" x14ac:dyDescent="0.3">
      <c r="A382">
        <v>0</v>
      </c>
      <c r="B382" t="s">
        <v>18</v>
      </c>
      <c r="C382">
        <v>3</v>
      </c>
      <c r="D382" t="s">
        <v>21</v>
      </c>
      <c r="E382">
        <v>22</v>
      </c>
      <c r="F382">
        <v>9.8375000000000004</v>
      </c>
      <c r="G382">
        <v>0</v>
      </c>
      <c r="H382">
        <v>0</v>
      </c>
      <c r="I382">
        <v>1.03</v>
      </c>
      <c r="J382">
        <v>0.28000000000000003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AD382">
        <f>SUMPRODUCT(Table1[[#This Row],[SibSp]:[Ones]],$S$5:$AB$5)</f>
        <v>0.58018792411072362</v>
      </c>
      <c r="AE382">
        <f>(AD382-Table1[[#This Row],[Survived]])^2</f>
        <v>0.33661802728391077</v>
      </c>
    </row>
    <row r="383" spans="1:31" x14ac:dyDescent="0.3">
      <c r="A383">
        <v>0</v>
      </c>
      <c r="B383" t="s">
        <v>18</v>
      </c>
      <c r="C383">
        <v>2</v>
      </c>
      <c r="D383" t="s">
        <v>19</v>
      </c>
      <c r="E383">
        <v>34</v>
      </c>
      <c r="F383">
        <v>21</v>
      </c>
      <c r="G383">
        <v>1</v>
      </c>
      <c r="H383">
        <v>0</v>
      </c>
      <c r="I383">
        <v>1.34</v>
      </c>
      <c r="J383">
        <v>0.42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AD383">
        <f>SUMPRODUCT(Table1[[#This Row],[SibSp]:[Ones]],$S$5:$AB$5)</f>
        <v>0.16602100551668139</v>
      </c>
      <c r="AE383">
        <f>(AD383-Table1[[#This Row],[Survived]])^2</f>
        <v>2.7562974272769953E-2</v>
      </c>
    </row>
    <row r="384" spans="1:31" x14ac:dyDescent="0.3">
      <c r="A384">
        <v>0</v>
      </c>
      <c r="B384" t="s">
        <v>18</v>
      </c>
      <c r="C384">
        <v>3</v>
      </c>
      <c r="D384" t="s">
        <v>19</v>
      </c>
      <c r="E384">
        <v>29</v>
      </c>
      <c r="F384">
        <v>7.0457999999999998</v>
      </c>
      <c r="G384">
        <v>1</v>
      </c>
      <c r="H384">
        <v>0</v>
      </c>
      <c r="I384">
        <v>0.91</v>
      </c>
      <c r="J384">
        <v>0.36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AD384">
        <f>SUMPRODUCT(Table1[[#This Row],[SibSp]:[Ones]],$S$5:$AB$5)</f>
        <v>-5.212443382891388E-2</v>
      </c>
      <c r="AE384">
        <f>(AD384-Table1[[#This Row],[Survived]])^2</f>
        <v>2.7169566019848218E-3</v>
      </c>
    </row>
    <row r="385" spans="1:31" x14ac:dyDescent="0.3">
      <c r="A385">
        <v>0</v>
      </c>
      <c r="B385" t="s">
        <v>18</v>
      </c>
      <c r="C385">
        <v>3</v>
      </c>
      <c r="D385" t="s">
        <v>19</v>
      </c>
      <c r="E385">
        <v>22</v>
      </c>
      <c r="F385">
        <v>7.5208000000000004</v>
      </c>
      <c r="G385">
        <v>0</v>
      </c>
      <c r="H385">
        <v>0</v>
      </c>
      <c r="I385">
        <v>0.93</v>
      </c>
      <c r="J385">
        <v>0.28000000000000003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AD385">
        <f>SUMPRODUCT(Table1[[#This Row],[SibSp]:[Ones]],$S$5:$AB$5)</f>
        <v>0.101529986212581</v>
      </c>
      <c r="AE385">
        <f>(AD385-Table1[[#This Row],[Survived]])^2</f>
        <v>1.0308338100326888E-2</v>
      </c>
    </row>
    <row r="386" spans="1:31" x14ac:dyDescent="0.3">
      <c r="A386">
        <v>1</v>
      </c>
      <c r="B386" t="s">
        <v>18</v>
      </c>
      <c r="C386">
        <v>3</v>
      </c>
      <c r="D386" t="s">
        <v>21</v>
      </c>
      <c r="E386">
        <v>2</v>
      </c>
      <c r="F386">
        <v>12.2875</v>
      </c>
      <c r="G386">
        <v>0</v>
      </c>
      <c r="H386">
        <v>1</v>
      </c>
      <c r="I386">
        <v>1.1200000000000001</v>
      </c>
      <c r="J386">
        <v>0.03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AD386">
        <f>SUMPRODUCT(Table1[[#This Row],[SibSp]:[Ones]],$S$5:$AB$5)</f>
        <v>0.744264597911101</v>
      </c>
      <c r="AE386">
        <f>(AD386-Table1[[#This Row],[Survived]])^2</f>
        <v>6.540059588157085E-2</v>
      </c>
    </row>
    <row r="387" spans="1:31" x14ac:dyDescent="0.3">
      <c r="A387">
        <v>0</v>
      </c>
      <c r="B387" t="s">
        <v>18</v>
      </c>
      <c r="C387">
        <v>3</v>
      </c>
      <c r="D387" t="s">
        <v>19</v>
      </c>
      <c r="E387">
        <v>9</v>
      </c>
      <c r="F387">
        <v>46.9</v>
      </c>
      <c r="G387">
        <v>5</v>
      </c>
      <c r="H387">
        <v>2</v>
      </c>
      <c r="I387">
        <v>1.68</v>
      </c>
      <c r="J387">
        <v>0.11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AD387">
        <f>SUMPRODUCT(Table1[[#This Row],[SibSp]:[Ones]],$S$5:$AB$5)</f>
        <v>1.2296399986411383E-2</v>
      </c>
      <c r="AE387">
        <f>(AD387-Table1[[#This Row],[Survived]])^2</f>
        <v>1.5120145262581785E-4</v>
      </c>
    </row>
    <row r="388" spans="1:31" x14ac:dyDescent="0.3">
      <c r="A388">
        <v>0</v>
      </c>
      <c r="B388" t="s">
        <v>18</v>
      </c>
      <c r="C388">
        <v>3</v>
      </c>
      <c r="D388" t="s">
        <v>19</v>
      </c>
      <c r="E388">
        <v>50</v>
      </c>
      <c r="F388">
        <v>8.0500000000000007</v>
      </c>
      <c r="G388">
        <v>0</v>
      </c>
      <c r="H388">
        <v>0</v>
      </c>
      <c r="I388">
        <v>0.96</v>
      </c>
      <c r="J388">
        <v>0.62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AD388">
        <f>SUMPRODUCT(Table1[[#This Row],[SibSp]:[Ones]],$S$5:$AB$5)</f>
        <v>-5.0801652935845737E-2</v>
      </c>
      <c r="AE388">
        <f>(AD388-Table1[[#This Row],[Survived]])^2</f>
        <v>2.5808079410141239E-3</v>
      </c>
    </row>
    <row r="389" spans="1:31" x14ac:dyDescent="0.3">
      <c r="A389">
        <v>1</v>
      </c>
      <c r="B389" t="s">
        <v>18</v>
      </c>
      <c r="C389">
        <v>3</v>
      </c>
      <c r="D389" t="s">
        <v>21</v>
      </c>
      <c r="E389">
        <v>63</v>
      </c>
      <c r="F389">
        <v>9.5875000000000004</v>
      </c>
      <c r="G389">
        <v>0</v>
      </c>
      <c r="H389">
        <v>0</v>
      </c>
      <c r="I389">
        <v>1.02</v>
      </c>
      <c r="J389">
        <v>0.79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AD389">
        <f>SUMPRODUCT(Table1[[#This Row],[SibSp]:[Ones]],$S$5:$AB$5)</f>
        <v>0.32570057499837124</v>
      </c>
      <c r="AE389">
        <f>(AD389-Table1[[#This Row],[Survived]])^2</f>
        <v>0.45467971455752715</v>
      </c>
    </row>
    <row r="390" spans="1:31" x14ac:dyDescent="0.3">
      <c r="A390">
        <v>1</v>
      </c>
      <c r="B390" t="s">
        <v>20</v>
      </c>
      <c r="C390">
        <v>1</v>
      </c>
      <c r="D390" t="s">
        <v>19</v>
      </c>
      <c r="E390">
        <v>25</v>
      </c>
      <c r="F390">
        <v>91.0792</v>
      </c>
      <c r="G390">
        <v>1</v>
      </c>
      <c r="H390">
        <v>0</v>
      </c>
      <c r="I390">
        <v>1.96</v>
      </c>
      <c r="J390">
        <v>0.31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AD390">
        <f>SUMPRODUCT(Table1[[#This Row],[SibSp]:[Ones]],$S$5:$AB$5)</f>
        <v>0.82299432998578748</v>
      </c>
      <c r="AE390">
        <f>(AD390-Table1[[#This Row],[Survived]])^2</f>
        <v>3.1331007217180296E-2</v>
      </c>
    </row>
    <row r="391" spans="1:31" x14ac:dyDescent="0.3">
      <c r="A391">
        <v>1</v>
      </c>
      <c r="B391" t="s">
        <v>18</v>
      </c>
      <c r="C391">
        <v>1</v>
      </c>
      <c r="D391" t="s">
        <v>21</v>
      </c>
      <c r="E391">
        <v>35</v>
      </c>
      <c r="F391">
        <v>90</v>
      </c>
      <c r="G391">
        <v>1</v>
      </c>
      <c r="H391">
        <v>0</v>
      </c>
      <c r="I391">
        <v>1.96</v>
      </c>
      <c r="J391">
        <v>0.44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AD391">
        <f>SUMPRODUCT(Table1[[#This Row],[SibSp]:[Ones]],$S$5:$AB$5)</f>
        <v>1.0190774690403077</v>
      </c>
      <c r="AE391">
        <f>(AD391-Table1[[#This Row],[Survived]])^2</f>
        <v>3.6394982498389936E-4</v>
      </c>
    </row>
    <row r="392" spans="1:31" x14ac:dyDescent="0.3">
      <c r="A392">
        <v>0</v>
      </c>
      <c r="B392" t="s">
        <v>20</v>
      </c>
      <c r="C392">
        <v>1</v>
      </c>
      <c r="D392" t="s">
        <v>19</v>
      </c>
      <c r="E392">
        <v>58</v>
      </c>
      <c r="F392">
        <v>29.7</v>
      </c>
      <c r="G392">
        <v>0</v>
      </c>
      <c r="H392">
        <v>0</v>
      </c>
      <c r="I392">
        <v>1.49</v>
      </c>
      <c r="J392">
        <v>0.72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1</v>
      </c>
      <c r="AD392">
        <f>SUMPRODUCT(Table1[[#This Row],[SibSp]:[Ones]],$S$5:$AB$5)</f>
        <v>0.50513512421418449</v>
      </c>
      <c r="AE392">
        <f>(AD392-Table1[[#This Row],[Survived]])^2</f>
        <v>0.25516149371487962</v>
      </c>
    </row>
    <row r="393" spans="1:31" x14ac:dyDescent="0.3">
      <c r="A393">
        <v>0</v>
      </c>
      <c r="B393" t="s">
        <v>18</v>
      </c>
      <c r="C393">
        <v>3</v>
      </c>
      <c r="D393" t="s">
        <v>19</v>
      </c>
      <c r="E393">
        <v>30</v>
      </c>
      <c r="F393">
        <v>8.0500000000000007</v>
      </c>
      <c r="G393">
        <v>0</v>
      </c>
      <c r="H393">
        <v>0</v>
      </c>
      <c r="I393">
        <v>0.96</v>
      </c>
      <c r="J393">
        <v>0.38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AD393">
        <f>SUMPRODUCT(Table1[[#This Row],[SibSp]:[Ones]],$S$5:$AB$5)</f>
        <v>6.6733365650526538E-2</v>
      </c>
      <c r="AE393">
        <f>(AD393-Table1[[#This Row],[Survived]])^2</f>
        <v>4.4533420910468757E-3</v>
      </c>
    </row>
    <row r="394" spans="1:31" x14ac:dyDescent="0.3">
      <c r="A394">
        <v>1</v>
      </c>
      <c r="B394" t="s">
        <v>18</v>
      </c>
      <c r="C394">
        <v>3</v>
      </c>
      <c r="D394" t="s">
        <v>19</v>
      </c>
      <c r="E394">
        <v>9</v>
      </c>
      <c r="F394">
        <v>15.9</v>
      </c>
      <c r="G394">
        <v>1</v>
      </c>
      <c r="H394">
        <v>1</v>
      </c>
      <c r="I394">
        <v>1.23</v>
      </c>
      <c r="J394">
        <v>0.11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AD394">
        <f>SUMPRODUCT(Table1[[#This Row],[SibSp]:[Ones]],$S$5:$AB$5)</f>
        <v>0.22063723614662387</v>
      </c>
      <c r="AE394">
        <f>(AD394-Table1[[#This Row],[Survived]])^2</f>
        <v>0.60740631768117326</v>
      </c>
    </row>
    <row r="395" spans="1:31" x14ac:dyDescent="0.3">
      <c r="A395">
        <v>0</v>
      </c>
      <c r="B395" t="s">
        <v>18</v>
      </c>
      <c r="C395">
        <v>3</v>
      </c>
      <c r="D395" t="s">
        <v>19</v>
      </c>
      <c r="E395">
        <v>21</v>
      </c>
      <c r="F395">
        <v>7.25</v>
      </c>
      <c r="G395">
        <v>0</v>
      </c>
      <c r="H395">
        <v>0</v>
      </c>
      <c r="I395">
        <v>0.92</v>
      </c>
      <c r="J395">
        <v>0.26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AD395">
        <f>SUMPRODUCT(Table1[[#This Row],[SibSp]:[Ones]],$S$5:$AB$5)</f>
        <v>0.10659913647846739</v>
      </c>
      <c r="AE395">
        <f>(AD395-Table1[[#This Row],[Survived]])^2</f>
        <v>1.1363375897954917E-2</v>
      </c>
    </row>
    <row r="396" spans="1:31" x14ac:dyDescent="0.3">
      <c r="A396">
        <v>0</v>
      </c>
      <c r="B396" t="s">
        <v>18</v>
      </c>
      <c r="C396">
        <v>1</v>
      </c>
      <c r="D396" t="s">
        <v>19</v>
      </c>
      <c r="E396">
        <v>55</v>
      </c>
      <c r="F396">
        <v>30.5</v>
      </c>
      <c r="G396">
        <v>0</v>
      </c>
      <c r="H396">
        <v>0</v>
      </c>
      <c r="I396">
        <v>1.5</v>
      </c>
      <c r="J396">
        <v>0.69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AD396">
        <f>SUMPRODUCT(Table1[[#This Row],[SibSp]:[Ones]],$S$5:$AB$5)</f>
        <v>0.3528967852075684</v>
      </c>
      <c r="AE396">
        <f>(AD396-Table1[[#This Row],[Survived]])^2</f>
        <v>0.12453614100983666</v>
      </c>
    </row>
    <row r="397" spans="1:31" x14ac:dyDescent="0.3">
      <c r="A397">
        <v>0</v>
      </c>
      <c r="B397" t="s">
        <v>20</v>
      </c>
      <c r="C397">
        <v>1</v>
      </c>
      <c r="D397" t="s">
        <v>19</v>
      </c>
      <c r="E397">
        <v>71</v>
      </c>
      <c r="F397">
        <v>49.504199999999997</v>
      </c>
      <c r="G397">
        <v>0</v>
      </c>
      <c r="H397">
        <v>0</v>
      </c>
      <c r="I397">
        <v>1.7</v>
      </c>
      <c r="J397">
        <v>0.89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AD397">
        <f>SUMPRODUCT(Table1[[#This Row],[SibSp]:[Ones]],$S$5:$AB$5)</f>
        <v>0.52111527965804172</v>
      </c>
      <c r="AE397">
        <f>(AD397-Table1[[#This Row],[Survived]])^2</f>
        <v>0.27156113469307902</v>
      </c>
    </row>
    <row r="398" spans="1:31" x14ac:dyDescent="0.3">
      <c r="A398">
        <v>0</v>
      </c>
      <c r="B398" t="s">
        <v>18</v>
      </c>
      <c r="C398">
        <v>3</v>
      </c>
      <c r="D398" t="s">
        <v>19</v>
      </c>
      <c r="E398">
        <v>21</v>
      </c>
      <c r="F398">
        <v>8.0500000000000007</v>
      </c>
      <c r="G398">
        <v>0</v>
      </c>
      <c r="H398">
        <v>0</v>
      </c>
      <c r="I398">
        <v>0.96</v>
      </c>
      <c r="J398">
        <v>0.26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AD398">
        <f>SUMPRODUCT(Table1[[#This Row],[SibSp]:[Ones]],$S$5:$AB$5)</f>
        <v>0.12550087494371262</v>
      </c>
      <c r="AE398">
        <f>(AD398-Table1[[#This Row],[Survived]])^2</f>
        <v>1.5750469611637393E-2</v>
      </c>
    </row>
    <row r="399" spans="1:31" x14ac:dyDescent="0.3">
      <c r="A399">
        <v>1</v>
      </c>
      <c r="B399" t="s">
        <v>20</v>
      </c>
      <c r="C399">
        <v>1</v>
      </c>
      <c r="D399" t="s">
        <v>21</v>
      </c>
      <c r="E399">
        <v>54</v>
      </c>
      <c r="F399">
        <v>78.2667</v>
      </c>
      <c r="G399">
        <v>1</v>
      </c>
      <c r="H399">
        <v>0</v>
      </c>
      <c r="I399">
        <v>1.9</v>
      </c>
      <c r="J399">
        <v>0.68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AD399">
        <f>SUMPRODUCT(Table1[[#This Row],[SibSp]:[Ones]],$S$5:$AB$5)</f>
        <v>1.0448454937022915</v>
      </c>
      <c r="AE399">
        <f>(AD399-Table1[[#This Row],[Survived]])^2</f>
        <v>2.0111183054022683E-3</v>
      </c>
    </row>
    <row r="400" spans="1:31" x14ac:dyDescent="0.3">
      <c r="A400">
        <v>0</v>
      </c>
      <c r="B400" t="s">
        <v>18</v>
      </c>
      <c r="C400">
        <v>1</v>
      </c>
      <c r="D400" t="s">
        <v>21</v>
      </c>
      <c r="E400">
        <v>25</v>
      </c>
      <c r="F400">
        <v>151.55000000000001</v>
      </c>
      <c r="G400">
        <v>1</v>
      </c>
      <c r="H400">
        <v>2</v>
      </c>
      <c r="I400">
        <v>2.1800000000000002</v>
      </c>
      <c r="J400">
        <v>0.31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AD400">
        <f>SUMPRODUCT(Table1[[#This Row],[SibSp]:[Ones]],$S$5:$AB$5)</f>
        <v>1.1849327347856506</v>
      </c>
      <c r="AE400">
        <f>(AD400-Table1[[#This Row],[Survived]])^2</f>
        <v>1.4040655859666011</v>
      </c>
    </row>
    <row r="401" spans="1:31" x14ac:dyDescent="0.3">
      <c r="A401">
        <v>0</v>
      </c>
      <c r="B401" t="s">
        <v>18</v>
      </c>
      <c r="C401">
        <v>3</v>
      </c>
      <c r="D401" t="s">
        <v>19</v>
      </c>
      <c r="E401">
        <v>24</v>
      </c>
      <c r="F401">
        <v>7.7957999999999998</v>
      </c>
      <c r="G401">
        <v>0</v>
      </c>
      <c r="H401">
        <v>0</v>
      </c>
      <c r="I401">
        <v>0.94</v>
      </c>
      <c r="J401">
        <v>0.3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AD401">
        <f>SUMPRODUCT(Table1[[#This Row],[SibSp]:[Ones]],$S$5:$AB$5)</f>
        <v>9.6460835946694606E-2</v>
      </c>
      <c r="AE401">
        <f>(AD401-Table1[[#This Row],[Survived]])^2</f>
        <v>9.3046928715351303E-3</v>
      </c>
    </row>
    <row r="402" spans="1:31" x14ac:dyDescent="0.3">
      <c r="A402">
        <v>0</v>
      </c>
      <c r="B402" t="s">
        <v>18</v>
      </c>
      <c r="C402">
        <v>3</v>
      </c>
      <c r="D402" t="s">
        <v>19</v>
      </c>
      <c r="E402">
        <v>17</v>
      </c>
      <c r="F402">
        <v>8.6624999999999996</v>
      </c>
      <c r="G402">
        <v>0</v>
      </c>
      <c r="H402">
        <v>0</v>
      </c>
      <c r="I402">
        <v>0.99</v>
      </c>
      <c r="J402">
        <v>0.21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AD402">
        <f>SUMPRODUCT(Table1[[#This Row],[SibSp]:[Ones]],$S$5:$AB$5)</f>
        <v>0.16416364099814082</v>
      </c>
      <c r="AE402">
        <f>(AD402-Table1[[#This Row],[Survived]])^2</f>
        <v>2.6949701025766461E-2</v>
      </c>
    </row>
    <row r="403" spans="1:31" x14ac:dyDescent="0.3">
      <c r="A403">
        <v>0</v>
      </c>
      <c r="B403" t="s">
        <v>22</v>
      </c>
      <c r="C403">
        <v>3</v>
      </c>
      <c r="D403" t="s">
        <v>21</v>
      </c>
      <c r="E403">
        <v>21</v>
      </c>
      <c r="F403">
        <v>7.75</v>
      </c>
      <c r="G403">
        <v>0</v>
      </c>
      <c r="H403">
        <v>0</v>
      </c>
      <c r="I403">
        <v>0.94</v>
      </c>
      <c r="J403">
        <v>0.26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AD403">
        <f>SUMPRODUCT(Table1[[#This Row],[SibSp]:[Ones]],$S$5:$AB$5)</f>
        <v>0.18092634338502131</v>
      </c>
      <c r="AE403">
        <f>(AD403-Table1[[#This Row],[Survived]])^2</f>
        <v>3.2734341730674646E-2</v>
      </c>
    </row>
    <row r="404" spans="1:31" x14ac:dyDescent="0.3">
      <c r="A404">
        <v>0</v>
      </c>
      <c r="B404" t="s">
        <v>18</v>
      </c>
      <c r="C404">
        <v>3</v>
      </c>
      <c r="D404" t="s">
        <v>21</v>
      </c>
      <c r="E404">
        <v>37</v>
      </c>
      <c r="F404">
        <v>9.5875000000000004</v>
      </c>
      <c r="G404">
        <v>0</v>
      </c>
      <c r="H404">
        <v>0</v>
      </c>
      <c r="I404">
        <v>1.02</v>
      </c>
      <c r="J404">
        <v>0.46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AD404">
        <f>SUMPRODUCT(Table1[[#This Row],[SibSp]:[Ones]],$S$5:$AB$5)</f>
        <v>0.48731122555463313</v>
      </c>
      <c r="AE404">
        <f>(AD404-Table1[[#This Row],[Survived]])^2</f>
        <v>0.23747223055155853</v>
      </c>
    </row>
    <row r="405" spans="1:31" x14ac:dyDescent="0.3">
      <c r="A405">
        <v>1</v>
      </c>
      <c r="B405" t="s">
        <v>18</v>
      </c>
      <c r="C405">
        <v>1</v>
      </c>
      <c r="D405" t="s">
        <v>21</v>
      </c>
      <c r="E405">
        <v>16</v>
      </c>
      <c r="F405">
        <v>86.5</v>
      </c>
      <c r="G405">
        <v>0</v>
      </c>
      <c r="H405">
        <v>0</v>
      </c>
      <c r="I405">
        <v>1.94</v>
      </c>
      <c r="J405">
        <v>0.2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AD405">
        <f>SUMPRODUCT(Table1[[#This Row],[SibSp]:[Ones]],$S$5:$AB$5)</f>
        <v>1.232186829674139</v>
      </c>
      <c r="AE405">
        <f>(AD405-Table1[[#This Row],[Survived]])^2</f>
        <v>5.3910723874127611E-2</v>
      </c>
    </row>
    <row r="406" spans="1:31" x14ac:dyDescent="0.3">
      <c r="A406">
        <v>0</v>
      </c>
      <c r="B406" t="s">
        <v>20</v>
      </c>
      <c r="C406">
        <v>1</v>
      </c>
      <c r="D406" t="s">
        <v>19</v>
      </c>
      <c r="E406">
        <v>18</v>
      </c>
      <c r="F406">
        <v>108.9</v>
      </c>
      <c r="G406">
        <v>1</v>
      </c>
      <c r="H406">
        <v>0</v>
      </c>
      <c r="I406">
        <v>2.04</v>
      </c>
      <c r="J406">
        <v>0.23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1</v>
      </c>
      <c r="AD406">
        <f>SUMPRODUCT(Table1[[#This Row],[SibSp]:[Ones]],$S$5:$AB$5)</f>
        <v>0.89997614644506851</v>
      </c>
      <c r="AE406">
        <f>(AD406-Table1[[#This Row],[Survived]])^2</f>
        <v>0.80995706417011537</v>
      </c>
    </row>
    <row r="407" spans="1:31" x14ac:dyDescent="0.3">
      <c r="A407">
        <v>1</v>
      </c>
      <c r="B407" t="s">
        <v>18</v>
      </c>
      <c r="C407">
        <v>2</v>
      </c>
      <c r="D407" t="s">
        <v>21</v>
      </c>
      <c r="E407">
        <v>33</v>
      </c>
      <c r="F407">
        <v>26</v>
      </c>
      <c r="G407">
        <v>0</v>
      </c>
      <c r="H407">
        <v>2</v>
      </c>
      <c r="I407">
        <v>1.43</v>
      </c>
      <c r="J407">
        <v>0.41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AD407">
        <f>SUMPRODUCT(Table1[[#This Row],[SibSp]:[Ones]],$S$5:$AB$5)</f>
        <v>0.74810691497190218</v>
      </c>
      <c r="AE407">
        <f>(AD407-Table1[[#This Row],[Survived]])^2</f>
        <v>6.3450126284972513E-2</v>
      </c>
    </row>
    <row r="408" spans="1:31" x14ac:dyDescent="0.3">
      <c r="A408">
        <v>0</v>
      </c>
      <c r="B408" t="s">
        <v>18</v>
      </c>
      <c r="C408">
        <v>3</v>
      </c>
      <c r="D408" t="s">
        <v>19</v>
      </c>
      <c r="E408">
        <v>28</v>
      </c>
      <c r="F408">
        <v>22.524999999999999</v>
      </c>
      <c r="G408">
        <v>0</v>
      </c>
      <c r="H408">
        <v>0</v>
      </c>
      <c r="I408">
        <v>1.37</v>
      </c>
      <c r="J408">
        <v>0.35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AD408">
        <f>SUMPRODUCT(Table1[[#This Row],[SibSp]:[Ones]],$S$5:$AB$5)</f>
        <v>0.27516806224258694</v>
      </c>
      <c r="AE408">
        <f>(AD408-Table1[[#This Row],[Survived]])^2</f>
        <v>7.57174624783402E-2</v>
      </c>
    </row>
    <row r="409" spans="1:31" x14ac:dyDescent="0.3">
      <c r="A409">
        <v>1</v>
      </c>
      <c r="B409" t="s">
        <v>18</v>
      </c>
      <c r="C409">
        <v>3</v>
      </c>
      <c r="D409" t="s">
        <v>19</v>
      </c>
      <c r="E409">
        <v>26</v>
      </c>
      <c r="F409">
        <v>56.495800000000003</v>
      </c>
      <c r="G409">
        <v>0</v>
      </c>
      <c r="H409">
        <v>0</v>
      </c>
      <c r="I409">
        <v>1.76</v>
      </c>
      <c r="J409">
        <v>0.33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AD409">
        <f>SUMPRODUCT(Table1[[#This Row],[SibSp]:[Ones]],$S$5:$AB$5)</f>
        <v>0.46925459716092577</v>
      </c>
      <c r="AE409">
        <f>(AD409-Table1[[#This Row],[Survived]])^2</f>
        <v>0.28169068263481117</v>
      </c>
    </row>
    <row r="410" spans="1:31" x14ac:dyDescent="0.3">
      <c r="A410">
        <v>1</v>
      </c>
      <c r="B410" t="s">
        <v>22</v>
      </c>
      <c r="C410">
        <v>3</v>
      </c>
      <c r="D410" t="s">
        <v>19</v>
      </c>
      <c r="E410">
        <v>29</v>
      </c>
      <c r="F410">
        <v>7.75</v>
      </c>
      <c r="G410">
        <v>0</v>
      </c>
      <c r="H410">
        <v>0</v>
      </c>
      <c r="I410">
        <v>0.94</v>
      </c>
      <c r="J410">
        <v>0.36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AD410">
        <f>SUMPRODUCT(Table1[[#This Row],[SibSp]:[Ones]],$S$5:$AB$5)</f>
        <v>-0.2994501727609965</v>
      </c>
      <c r="AE410">
        <f>(AD410-Table1[[#This Row],[Survived]])^2</f>
        <v>1.6885707514885833</v>
      </c>
    </row>
    <row r="411" spans="1:31" x14ac:dyDescent="0.3">
      <c r="A411">
        <v>1</v>
      </c>
      <c r="B411" t="s">
        <v>18</v>
      </c>
      <c r="C411">
        <v>1</v>
      </c>
      <c r="D411" t="s">
        <v>19</v>
      </c>
      <c r="E411">
        <v>36</v>
      </c>
      <c r="F411">
        <v>26.287500000000001</v>
      </c>
      <c r="G411">
        <v>0</v>
      </c>
      <c r="H411">
        <v>0</v>
      </c>
      <c r="I411">
        <v>1.44</v>
      </c>
      <c r="J411">
        <v>0.45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</v>
      </c>
      <c r="AD411">
        <f>SUMPRODUCT(Table1[[#This Row],[SibSp]:[Ones]],$S$5:$AB$5)</f>
        <v>0.44207919609607271</v>
      </c>
      <c r="AE411">
        <f>(AD411-Table1[[#This Row],[Survived]])^2</f>
        <v>0.31127562342880449</v>
      </c>
    </row>
    <row r="412" spans="1:31" x14ac:dyDescent="0.3">
      <c r="A412">
        <v>1</v>
      </c>
      <c r="B412" t="s">
        <v>20</v>
      </c>
      <c r="C412">
        <v>1</v>
      </c>
      <c r="D412" t="s">
        <v>21</v>
      </c>
      <c r="E412">
        <v>54</v>
      </c>
      <c r="F412">
        <v>59.4</v>
      </c>
      <c r="G412">
        <v>1</v>
      </c>
      <c r="H412">
        <v>0</v>
      </c>
      <c r="I412">
        <v>1.78</v>
      </c>
      <c r="J412">
        <v>0.68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AD412">
        <f>SUMPRODUCT(Table1[[#This Row],[SibSp]:[Ones]],$S$5:$AB$5)</f>
        <v>0.98814027830655593</v>
      </c>
      <c r="AE412">
        <f>(AD412-Table1[[#This Row],[Survived]])^2</f>
        <v>1.4065299864594787E-4</v>
      </c>
    </row>
    <row r="413" spans="1:31" x14ac:dyDescent="0.3">
      <c r="A413">
        <v>0</v>
      </c>
      <c r="B413" t="s">
        <v>18</v>
      </c>
      <c r="C413">
        <v>3</v>
      </c>
      <c r="D413" t="s">
        <v>19</v>
      </c>
      <c r="E413">
        <v>24</v>
      </c>
      <c r="F413">
        <v>7.4958</v>
      </c>
      <c r="G413">
        <v>0</v>
      </c>
      <c r="H413">
        <v>0</v>
      </c>
      <c r="I413">
        <v>0.93</v>
      </c>
      <c r="J413">
        <v>0.3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AD413">
        <f>SUMPRODUCT(Table1[[#This Row],[SibSp]:[Ones]],$S$5:$AB$5)</f>
        <v>9.1735401330383354E-2</v>
      </c>
      <c r="AE413">
        <f>(AD413-Table1[[#This Row],[Survived]])^2</f>
        <v>8.4153838572464997E-3</v>
      </c>
    </row>
    <row r="414" spans="1:31" x14ac:dyDescent="0.3">
      <c r="A414">
        <v>0</v>
      </c>
      <c r="B414" t="s">
        <v>18</v>
      </c>
      <c r="C414">
        <v>1</v>
      </c>
      <c r="D414" t="s">
        <v>19</v>
      </c>
      <c r="E414">
        <v>47</v>
      </c>
      <c r="F414">
        <v>34.020800000000001</v>
      </c>
      <c r="G414">
        <v>0</v>
      </c>
      <c r="H414">
        <v>0</v>
      </c>
      <c r="I414">
        <v>1.54</v>
      </c>
      <c r="J414">
        <v>0.59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1</v>
      </c>
      <c r="AD414">
        <f>SUMPRODUCT(Table1[[#This Row],[SibSp]:[Ones]],$S$5:$AB$5)</f>
        <v>0.42077144808380207</v>
      </c>
      <c r="AE414">
        <f>(AD414-Table1[[#This Row],[Survived]])^2</f>
        <v>0.17704861152253973</v>
      </c>
    </row>
    <row r="415" spans="1:31" x14ac:dyDescent="0.3">
      <c r="A415">
        <v>1</v>
      </c>
      <c r="B415" t="s">
        <v>18</v>
      </c>
      <c r="C415">
        <v>2</v>
      </c>
      <c r="D415" t="s">
        <v>21</v>
      </c>
      <c r="E415">
        <v>34</v>
      </c>
      <c r="F415">
        <v>10.5</v>
      </c>
      <c r="G415">
        <v>0</v>
      </c>
      <c r="H415">
        <v>0</v>
      </c>
      <c r="I415">
        <v>1.06</v>
      </c>
      <c r="J415">
        <v>0.42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AD415">
        <f>SUMPRODUCT(Table1[[#This Row],[SibSp]:[Ones]],$S$5:$AB$5)</f>
        <v>0.57013763927507555</v>
      </c>
      <c r="AE415">
        <f>(AD415-Table1[[#This Row],[Survived]])^2</f>
        <v>0.18478164916800507</v>
      </c>
    </row>
    <row r="416" spans="1:31" x14ac:dyDescent="0.3">
      <c r="A416">
        <v>1</v>
      </c>
      <c r="B416" t="s">
        <v>18</v>
      </c>
      <c r="C416">
        <v>2</v>
      </c>
      <c r="D416" t="s">
        <v>21</v>
      </c>
      <c r="E416">
        <v>36</v>
      </c>
      <c r="F416">
        <v>26</v>
      </c>
      <c r="G416">
        <v>1</v>
      </c>
      <c r="H416">
        <v>0</v>
      </c>
      <c r="I416">
        <v>1.43</v>
      </c>
      <c r="J416">
        <v>0.45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AD416">
        <f>SUMPRODUCT(Table1[[#This Row],[SibSp]:[Ones]],$S$5:$AB$5)</f>
        <v>0.62526163147521585</v>
      </c>
      <c r="AE416">
        <f>(AD416-Table1[[#This Row],[Survived]])^2</f>
        <v>0.14042884484461693</v>
      </c>
    </row>
    <row r="417" spans="1:31" x14ac:dyDescent="0.3">
      <c r="A417">
        <v>0</v>
      </c>
      <c r="B417" t="s">
        <v>18</v>
      </c>
      <c r="C417">
        <v>3</v>
      </c>
      <c r="D417" t="s">
        <v>19</v>
      </c>
      <c r="E417">
        <v>32</v>
      </c>
      <c r="F417">
        <v>7.8958000000000004</v>
      </c>
      <c r="G417">
        <v>0</v>
      </c>
      <c r="H417">
        <v>0</v>
      </c>
      <c r="I417">
        <v>0.95</v>
      </c>
      <c r="J417">
        <v>0.4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AD417">
        <f>SUMPRODUCT(Table1[[#This Row],[SibSp]:[Ones]],$S$5:$AB$5)</f>
        <v>5.221334615201742E-2</v>
      </c>
      <c r="AE417">
        <f>(AD417-Table1[[#This Row],[Survived]])^2</f>
        <v>2.7262335163903925E-3</v>
      </c>
    </row>
    <row r="418" spans="1:31" x14ac:dyDescent="0.3">
      <c r="A418">
        <v>1</v>
      </c>
      <c r="B418" t="s">
        <v>18</v>
      </c>
      <c r="C418">
        <v>1</v>
      </c>
      <c r="D418" t="s">
        <v>21</v>
      </c>
      <c r="E418">
        <v>30</v>
      </c>
      <c r="F418">
        <v>93.5</v>
      </c>
      <c r="G418">
        <v>0</v>
      </c>
      <c r="H418">
        <v>0</v>
      </c>
      <c r="I418">
        <v>1.98</v>
      </c>
      <c r="J418">
        <v>0.38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  <c r="AD418">
        <f>SUMPRODUCT(Table1[[#This Row],[SibSp]:[Ones]],$S$5:$AB$5)</f>
        <v>1.1629373041996047</v>
      </c>
      <c r="AE418">
        <f>(AD418-Table1[[#This Row],[Survived]])^2</f>
        <v>2.6548565099834529E-2</v>
      </c>
    </row>
    <row r="419" spans="1:31" x14ac:dyDescent="0.3">
      <c r="A419">
        <v>0</v>
      </c>
      <c r="B419" t="s">
        <v>18</v>
      </c>
      <c r="C419">
        <v>3</v>
      </c>
      <c r="D419" t="s">
        <v>19</v>
      </c>
      <c r="E419">
        <v>22</v>
      </c>
      <c r="F419">
        <v>7.8958000000000004</v>
      </c>
      <c r="G419">
        <v>0</v>
      </c>
      <c r="H419">
        <v>0</v>
      </c>
      <c r="I419">
        <v>0.95</v>
      </c>
      <c r="J419">
        <v>0.28000000000000003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AD419">
        <f>SUMPRODUCT(Table1[[#This Row],[SibSp]:[Ones]],$S$5:$AB$5)</f>
        <v>0.11098085544520361</v>
      </c>
      <c r="AE419">
        <f>(AD419-Table1[[#This Row],[Survived]])^2</f>
        <v>1.2316750275349181E-2</v>
      </c>
    </row>
    <row r="420" spans="1:31" x14ac:dyDescent="0.3">
      <c r="A420">
        <v>1</v>
      </c>
      <c r="B420" t="s">
        <v>20</v>
      </c>
      <c r="C420">
        <v>1</v>
      </c>
      <c r="D420" t="s">
        <v>21</v>
      </c>
      <c r="E420">
        <v>44</v>
      </c>
      <c r="F420">
        <v>57.979199999999999</v>
      </c>
      <c r="G420">
        <v>0</v>
      </c>
      <c r="H420">
        <v>1</v>
      </c>
      <c r="I420">
        <v>1.77</v>
      </c>
      <c r="J420">
        <v>0.55000000000000004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AD420">
        <f>SUMPRODUCT(Table1[[#This Row],[SibSp]:[Ones]],$S$5:$AB$5)</f>
        <v>1.1512203079307155</v>
      </c>
      <c r="AE420">
        <f>(AD420-Table1[[#This Row],[Survived]])^2</f>
        <v>2.2867581530660416E-2</v>
      </c>
    </row>
    <row r="421" spans="1:31" x14ac:dyDescent="0.3">
      <c r="A421">
        <v>0</v>
      </c>
      <c r="B421" t="s">
        <v>22</v>
      </c>
      <c r="C421">
        <v>3</v>
      </c>
      <c r="D421" t="s">
        <v>19</v>
      </c>
      <c r="E421">
        <v>40.5</v>
      </c>
      <c r="F421">
        <v>7.75</v>
      </c>
      <c r="G421">
        <v>0</v>
      </c>
      <c r="H421">
        <v>0</v>
      </c>
      <c r="I421">
        <v>0.94</v>
      </c>
      <c r="J421">
        <v>0.51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AD421">
        <f>SUMPRODUCT(Table1[[#This Row],[SibSp]:[Ones]],$S$5:$AB$5)</f>
        <v>-0.37290955937747916</v>
      </c>
      <c r="AE421">
        <f>(AD421-Table1[[#This Row],[Survived]])^2</f>
        <v>0.13906153947510566</v>
      </c>
    </row>
    <row r="422" spans="1:31" x14ac:dyDescent="0.3">
      <c r="A422">
        <v>1</v>
      </c>
      <c r="B422" t="s">
        <v>18</v>
      </c>
      <c r="C422">
        <v>2</v>
      </c>
      <c r="D422" t="s">
        <v>21</v>
      </c>
      <c r="E422">
        <v>50</v>
      </c>
      <c r="F422">
        <v>10.5</v>
      </c>
      <c r="G422">
        <v>0</v>
      </c>
      <c r="H422">
        <v>0</v>
      </c>
      <c r="I422">
        <v>1.06</v>
      </c>
      <c r="J422">
        <v>0.62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AD422">
        <f>SUMPRODUCT(Table1[[#This Row],[SibSp]:[Ones]],$S$5:$AB$5)</f>
        <v>0.47219179045309867</v>
      </c>
      <c r="AE422">
        <f>(AD422-Table1[[#This Row],[Survived]])^2</f>
        <v>0.27858150606510568</v>
      </c>
    </row>
    <row r="423" spans="1:31" x14ac:dyDescent="0.3">
      <c r="A423">
        <v>0</v>
      </c>
      <c r="B423" t="s">
        <v>18</v>
      </c>
      <c r="C423">
        <v>3</v>
      </c>
      <c r="D423" t="s">
        <v>19</v>
      </c>
      <c r="E423">
        <v>39</v>
      </c>
      <c r="F423">
        <v>7.9249999999999998</v>
      </c>
      <c r="G423">
        <v>0</v>
      </c>
      <c r="H423">
        <v>0</v>
      </c>
      <c r="I423">
        <v>0.95</v>
      </c>
      <c r="J423">
        <v>0.49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AD423">
        <f>SUMPRODUCT(Table1[[#This Row],[SibSp]:[Ones]],$S$5:$AB$5)</f>
        <v>8.1377141821279142E-3</v>
      </c>
      <c r="AE423">
        <f>(AD423-Table1[[#This Row],[Survived]])^2</f>
        <v>6.6222392110005791E-5</v>
      </c>
    </row>
    <row r="424" spans="1:31" x14ac:dyDescent="0.3">
      <c r="A424">
        <v>0</v>
      </c>
      <c r="B424" t="s">
        <v>18</v>
      </c>
      <c r="C424">
        <v>2</v>
      </c>
      <c r="D424" t="s">
        <v>19</v>
      </c>
      <c r="E424">
        <v>23</v>
      </c>
      <c r="F424">
        <v>11.5</v>
      </c>
      <c r="G424">
        <v>2</v>
      </c>
      <c r="H424">
        <v>1</v>
      </c>
      <c r="I424">
        <v>1.1000000000000001</v>
      </c>
      <c r="J424">
        <v>0.28999999999999998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AD424">
        <f>SUMPRODUCT(Table1[[#This Row],[SibSp]:[Ones]],$S$5:$AB$5)</f>
        <v>1.036561640551778E-2</v>
      </c>
      <c r="AE424">
        <f>(AD424-Table1[[#This Row],[Survived]])^2</f>
        <v>1.0744600346633934E-4</v>
      </c>
    </row>
    <row r="425" spans="1:31" x14ac:dyDescent="0.3">
      <c r="A425">
        <v>1</v>
      </c>
      <c r="B425" t="s">
        <v>18</v>
      </c>
      <c r="C425">
        <v>2</v>
      </c>
      <c r="D425" t="s">
        <v>21</v>
      </c>
      <c r="E425">
        <v>2</v>
      </c>
      <c r="F425">
        <v>26</v>
      </c>
      <c r="G425">
        <v>1</v>
      </c>
      <c r="H425">
        <v>1</v>
      </c>
      <c r="I425">
        <v>1.43</v>
      </c>
      <c r="J425">
        <v>0.03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AD425">
        <f>SUMPRODUCT(Table1[[#This Row],[SibSp]:[Ones]],$S$5:$AB$5)</f>
        <v>0.83006336522747204</v>
      </c>
      <c r="AE425">
        <f>(AD425-Table1[[#This Row],[Survived]])^2</f>
        <v>2.8878459837811558E-2</v>
      </c>
    </row>
    <row r="426" spans="1:31" x14ac:dyDescent="0.3">
      <c r="A426">
        <v>0</v>
      </c>
      <c r="B426" t="s">
        <v>20</v>
      </c>
      <c r="C426">
        <v>3</v>
      </c>
      <c r="D426" t="s">
        <v>19</v>
      </c>
      <c r="E426">
        <v>17</v>
      </c>
      <c r="F426">
        <v>7.2291999999999996</v>
      </c>
      <c r="G426">
        <v>1</v>
      </c>
      <c r="H426">
        <v>1</v>
      </c>
      <c r="I426">
        <v>0.92</v>
      </c>
      <c r="J426">
        <v>0.21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AD426">
        <f>SUMPRODUCT(Table1[[#This Row],[SibSp]:[Ones]],$S$5:$AB$5)</f>
        <v>0.19683148957620875</v>
      </c>
      <c r="AE426">
        <f>(AD426-Table1[[#This Row],[Survived]])^2</f>
        <v>3.8742635288789171E-2</v>
      </c>
    </row>
    <row r="427" spans="1:31" x14ac:dyDescent="0.3">
      <c r="A427">
        <v>0</v>
      </c>
      <c r="B427" t="s">
        <v>18</v>
      </c>
      <c r="C427">
        <v>3</v>
      </c>
      <c r="D427" t="s">
        <v>21</v>
      </c>
      <c r="E427">
        <v>30</v>
      </c>
      <c r="F427">
        <v>8.6624999999999996</v>
      </c>
      <c r="G427">
        <v>0</v>
      </c>
      <c r="H427">
        <v>0</v>
      </c>
      <c r="I427">
        <v>0.99</v>
      </c>
      <c r="J427">
        <v>0.38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AD427">
        <f>SUMPRODUCT(Table1[[#This Row],[SibSp]:[Ones]],$S$5:$AB$5)</f>
        <v>0.51231326123448995</v>
      </c>
      <c r="AE427">
        <f>(AD427-Table1[[#This Row],[Survived]])^2</f>
        <v>0.26246487763671872</v>
      </c>
    </row>
    <row r="428" spans="1:31" x14ac:dyDescent="0.3">
      <c r="A428">
        <v>1</v>
      </c>
      <c r="B428" t="s">
        <v>18</v>
      </c>
      <c r="C428">
        <v>2</v>
      </c>
      <c r="D428" t="s">
        <v>21</v>
      </c>
      <c r="E428">
        <v>7</v>
      </c>
      <c r="F428">
        <v>26.25</v>
      </c>
      <c r="G428">
        <v>0</v>
      </c>
      <c r="H428">
        <v>2</v>
      </c>
      <c r="I428">
        <v>1.44</v>
      </c>
      <c r="J428">
        <v>0.09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AD428">
        <f>SUMPRODUCT(Table1[[#This Row],[SibSp]:[Ones]],$S$5:$AB$5)</f>
        <v>0.90954570770337628</v>
      </c>
      <c r="AE428">
        <f>(AD428-Table1[[#This Row],[Survived]])^2</f>
        <v>8.18197899488304E-3</v>
      </c>
    </row>
    <row r="429" spans="1:31" x14ac:dyDescent="0.3">
      <c r="A429">
        <v>0</v>
      </c>
      <c r="B429" t="s">
        <v>18</v>
      </c>
      <c r="C429">
        <v>1</v>
      </c>
      <c r="D429" t="s">
        <v>19</v>
      </c>
      <c r="E429">
        <v>45</v>
      </c>
      <c r="F429">
        <v>26.55</v>
      </c>
      <c r="G429">
        <v>0</v>
      </c>
      <c r="H429">
        <v>0</v>
      </c>
      <c r="I429">
        <v>1.44</v>
      </c>
      <c r="J429">
        <v>0.56000000000000005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AD429">
        <f>SUMPRODUCT(Table1[[#This Row],[SibSp]:[Ones]],$S$5:$AB$5)</f>
        <v>0.38820897924398534</v>
      </c>
      <c r="AE429">
        <f>(AD429-Table1[[#This Row],[Survived]])^2</f>
        <v>0.15070621156565706</v>
      </c>
    </row>
    <row r="430" spans="1:31" x14ac:dyDescent="0.3">
      <c r="A430">
        <v>1</v>
      </c>
      <c r="B430" t="s">
        <v>20</v>
      </c>
      <c r="C430">
        <v>1</v>
      </c>
      <c r="D430" t="s">
        <v>21</v>
      </c>
      <c r="E430">
        <v>30</v>
      </c>
      <c r="F430">
        <v>106.425</v>
      </c>
      <c r="G430">
        <v>0</v>
      </c>
      <c r="H430">
        <v>0</v>
      </c>
      <c r="I430">
        <v>2.0299999999999998</v>
      </c>
      <c r="J430">
        <v>0.38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AD430">
        <f>SUMPRODUCT(Table1[[#This Row],[SibSp]:[Ones]],$S$5:$AB$5)</f>
        <v>1.3582201282273851</v>
      </c>
      <c r="AE430">
        <f>(AD430-Table1[[#This Row],[Survived]])^2</f>
        <v>0.12832166026724426</v>
      </c>
    </row>
    <row r="431" spans="1:31" x14ac:dyDescent="0.3">
      <c r="A431">
        <v>1</v>
      </c>
      <c r="B431" t="s">
        <v>20</v>
      </c>
      <c r="C431">
        <v>1</v>
      </c>
      <c r="D431" t="s">
        <v>21</v>
      </c>
      <c r="E431">
        <v>22</v>
      </c>
      <c r="F431">
        <v>49.5</v>
      </c>
      <c r="G431">
        <v>0</v>
      </c>
      <c r="H431">
        <v>2</v>
      </c>
      <c r="I431">
        <v>1.7</v>
      </c>
      <c r="J431">
        <v>0.28000000000000003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AD431">
        <f>SUMPRODUCT(Table1[[#This Row],[SibSp]:[Ones]],$S$5:$AB$5)</f>
        <v>1.2494846127523098</v>
      </c>
      <c r="AE431">
        <f>(AD431-Table1[[#This Row],[Survived]])^2</f>
        <v>6.2242572000169992E-2</v>
      </c>
    </row>
    <row r="432" spans="1:31" x14ac:dyDescent="0.3">
      <c r="A432">
        <v>1</v>
      </c>
      <c r="B432" t="s">
        <v>18</v>
      </c>
      <c r="C432">
        <v>1</v>
      </c>
      <c r="D432" t="s">
        <v>21</v>
      </c>
      <c r="E432">
        <v>36</v>
      </c>
      <c r="F432">
        <v>71</v>
      </c>
      <c r="G432">
        <v>0</v>
      </c>
      <c r="H432">
        <v>2</v>
      </c>
      <c r="I432">
        <v>1.86</v>
      </c>
      <c r="J432">
        <v>0.45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AD432">
        <f>SUMPRODUCT(Table1[[#This Row],[SibSp]:[Ones]],$S$5:$AB$5)</f>
        <v>1.0701819441683864</v>
      </c>
      <c r="AE432">
        <f>(AD432-Table1[[#This Row],[Survived]])^2</f>
        <v>4.9255052872545077E-3</v>
      </c>
    </row>
    <row r="433" spans="1:31" x14ac:dyDescent="0.3">
      <c r="A433">
        <v>0</v>
      </c>
      <c r="B433" t="s">
        <v>18</v>
      </c>
      <c r="C433">
        <v>3</v>
      </c>
      <c r="D433" t="s">
        <v>21</v>
      </c>
      <c r="E433">
        <v>9</v>
      </c>
      <c r="F433">
        <v>31.274999999999999</v>
      </c>
      <c r="G433">
        <v>4</v>
      </c>
      <c r="H433">
        <v>2</v>
      </c>
      <c r="I433">
        <v>1.51</v>
      </c>
      <c r="J433">
        <v>0.11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AD433">
        <f>SUMPRODUCT(Table1[[#This Row],[SibSp]:[Ones]],$S$5:$AB$5)</f>
        <v>0.46839281452423009</v>
      </c>
      <c r="AE433">
        <f>(AD433-Table1[[#This Row],[Survived]])^2</f>
        <v>0.21939182869792981</v>
      </c>
    </row>
    <row r="434" spans="1:31" x14ac:dyDescent="0.3">
      <c r="A434">
        <v>0</v>
      </c>
      <c r="B434" t="s">
        <v>18</v>
      </c>
      <c r="C434">
        <v>3</v>
      </c>
      <c r="D434" t="s">
        <v>21</v>
      </c>
      <c r="E434">
        <v>11</v>
      </c>
      <c r="F434">
        <v>31.274999999999999</v>
      </c>
      <c r="G434">
        <v>4</v>
      </c>
      <c r="H434">
        <v>2</v>
      </c>
      <c r="I434">
        <v>1.51</v>
      </c>
      <c r="J434">
        <v>0.14000000000000001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AD434">
        <f>SUMPRODUCT(Table1[[#This Row],[SibSp]:[Ones]],$S$5:$AB$5)</f>
        <v>0.45370093720093352</v>
      </c>
      <c r="AE434">
        <f>(AD434-Table1[[#This Row],[Survived]])^2</f>
        <v>0.20584454041700542</v>
      </c>
    </row>
    <row r="435" spans="1:31" x14ac:dyDescent="0.3">
      <c r="A435">
        <v>1</v>
      </c>
      <c r="B435" t="s">
        <v>18</v>
      </c>
      <c r="C435">
        <v>2</v>
      </c>
      <c r="D435" t="s">
        <v>19</v>
      </c>
      <c r="E435">
        <v>32</v>
      </c>
      <c r="F435">
        <v>26</v>
      </c>
      <c r="G435">
        <v>1</v>
      </c>
      <c r="H435">
        <v>0</v>
      </c>
      <c r="I435">
        <v>1.43</v>
      </c>
      <c r="J435">
        <v>0.4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1</v>
      </c>
      <c r="AD435">
        <f>SUMPRODUCT(Table1[[#This Row],[SibSp]:[Ones]],$S$5:$AB$5)</f>
        <v>0.21834450194568075</v>
      </c>
      <c r="AE435">
        <f>(AD435-Table1[[#This Row],[Survived]])^2</f>
        <v>0.6109853176385458</v>
      </c>
    </row>
    <row r="436" spans="1:31" x14ac:dyDescent="0.3">
      <c r="A436">
        <v>0</v>
      </c>
      <c r="B436" t="s">
        <v>20</v>
      </c>
      <c r="C436">
        <v>1</v>
      </c>
      <c r="D436" t="s">
        <v>19</v>
      </c>
      <c r="E436">
        <v>50</v>
      </c>
      <c r="F436">
        <v>106.425</v>
      </c>
      <c r="G436">
        <v>1</v>
      </c>
      <c r="H436">
        <v>0</v>
      </c>
      <c r="I436">
        <v>2.0299999999999998</v>
      </c>
      <c r="J436">
        <v>0.62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1</v>
      </c>
      <c r="AD436">
        <f>SUMPRODUCT(Table1[[#This Row],[SibSp]:[Ones]],$S$5:$AB$5)</f>
        <v>0.70425630662590233</v>
      </c>
      <c r="AE436">
        <f>(AD436-Table1[[#This Row],[Survived]])^2</f>
        <v>0.49597694542235699</v>
      </c>
    </row>
    <row r="437" spans="1:31" x14ac:dyDescent="0.3">
      <c r="A437">
        <v>0</v>
      </c>
      <c r="B437" t="s">
        <v>18</v>
      </c>
      <c r="C437">
        <v>1</v>
      </c>
      <c r="D437" t="s">
        <v>19</v>
      </c>
      <c r="E437">
        <v>64</v>
      </c>
      <c r="F437">
        <v>26</v>
      </c>
      <c r="G437">
        <v>0</v>
      </c>
      <c r="H437">
        <v>0</v>
      </c>
      <c r="I437">
        <v>1.43</v>
      </c>
      <c r="J437">
        <v>0.8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  <c r="AD437">
        <f>SUMPRODUCT(Table1[[#This Row],[SibSp]:[Ones]],$S$5:$AB$5)</f>
        <v>0.26594852604130181</v>
      </c>
      <c r="AE437">
        <f>(AD437-Table1[[#This Row],[Survived]])^2</f>
        <v>7.0728618503540994E-2</v>
      </c>
    </row>
    <row r="438" spans="1:31" x14ac:dyDescent="0.3">
      <c r="A438">
        <v>1</v>
      </c>
      <c r="B438" t="s">
        <v>18</v>
      </c>
      <c r="C438">
        <v>2</v>
      </c>
      <c r="D438" t="s">
        <v>21</v>
      </c>
      <c r="E438">
        <v>19</v>
      </c>
      <c r="F438">
        <v>26</v>
      </c>
      <c r="G438">
        <v>1</v>
      </c>
      <c r="H438">
        <v>0</v>
      </c>
      <c r="I438">
        <v>1.43</v>
      </c>
      <c r="J438">
        <v>0.24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AD438">
        <f>SUMPRODUCT(Table1[[#This Row],[SibSp]:[Ones]],$S$5:$AB$5)</f>
        <v>0.72810477273829166</v>
      </c>
      <c r="AE438">
        <f>(AD438-Table1[[#This Row],[Survived]])^2</f>
        <v>7.3927014607696032E-2</v>
      </c>
    </row>
    <row r="439" spans="1:31" x14ac:dyDescent="0.3">
      <c r="A439">
        <v>0</v>
      </c>
      <c r="B439" t="s">
        <v>18</v>
      </c>
      <c r="C439">
        <v>3</v>
      </c>
      <c r="D439" t="s">
        <v>19</v>
      </c>
      <c r="E439">
        <v>33</v>
      </c>
      <c r="F439">
        <v>20.524999999999999</v>
      </c>
      <c r="G439">
        <v>1</v>
      </c>
      <c r="H439">
        <v>1</v>
      </c>
      <c r="I439">
        <v>1.33</v>
      </c>
      <c r="J439">
        <v>0.41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AD439">
        <f>SUMPRODUCT(Table1[[#This Row],[SibSp]:[Ones]],$S$5:$AB$5)</f>
        <v>0.12097280907677174</v>
      </c>
      <c r="AE439">
        <f>(AD439-Table1[[#This Row],[Survived]])^2</f>
        <v>1.4634420535925067E-2</v>
      </c>
    </row>
    <row r="440" spans="1:31" x14ac:dyDescent="0.3">
      <c r="A440">
        <v>1</v>
      </c>
      <c r="B440" t="s">
        <v>18</v>
      </c>
      <c r="C440">
        <v>2</v>
      </c>
      <c r="D440" t="s">
        <v>19</v>
      </c>
      <c r="E440">
        <v>8</v>
      </c>
      <c r="F440">
        <v>36.75</v>
      </c>
      <c r="G440">
        <v>1</v>
      </c>
      <c r="H440">
        <v>1</v>
      </c>
      <c r="I440">
        <v>1.58</v>
      </c>
      <c r="J440">
        <v>0.1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1</v>
      </c>
      <c r="AD440">
        <f>SUMPRODUCT(Table1[[#This Row],[SibSp]:[Ones]],$S$5:$AB$5)</f>
        <v>0.43526024564942045</v>
      </c>
      <c r="AE440">
        <f>(AD440-Table1[[#This Row],[Survived]])^2</f>
        <v>0.31893099014395293</v>
      </c>
    </row>
    <row r="441" spans="1:31" x14ac:dyDescent="0.3">
      <c r="A441">
        <v>1</v>
      </c>
      <c r="B441" t="s">
        <v>20</v>
      </c>
      <c r="C441">
        <v>1</v>
      </c>
      <c r="D441" t="s">
        <v>19</v>
      </c>
      <c r="E441">
        <v>17</v>
      </c>
      <c r="F441">
        <v>110.88330000000001</v>
      </c>
      <c r="G441">
        <v>0</v>
      </c>
      <c r="H441">
        <v>2</v>
      </c>
      <c r="I441">
        <v>2.0499999999999998</v>
      </c>
      <c r="J441">
        <v>0.21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AD441">
        <f>SUMPRODUCT(Table1[[#This Row],[SibSp]:[Ones]],$S$5:$AB$5)</f>
        <v>1.0177522796758682</v>
      </c>
      <c r="AE441">
        <f>(AD441-Table1[[#This Row],[Survived]])^2</f>
        <v>3.151434336902443E-4</v>
      </c>
    </row>
    <row r="442" spans="1:31" x14ac:dyDescent="0.3">
      <c r="A442">
        <v>0</v>
      </c>
      <c r="B442" t="s">
        <v>18</v>
      </c>
      <c r="C442">
        <v>2</v>
      </c>
      <c r="D442" t="s">
        <v>19</v>
      </c>
      <c r="E442">
        <v>27</v>
      </c>
      <c r="F442">
        <v>26</v>
      </c>
      <c r="G442">
        <v>0</v>
      </c>
      <c r="H442">
        <v>0</v>
      </c>
      <c r="I442">
        <v>1.43</v>
      </c>
      <c r="J442">
        <v>0.34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AD442">
        <f>SUMPRODUCT(Table1[[#This Row],[SibSp]:[Ones]],$S$5:$AB$5)</f>
        <v>0.3527534678723554</v>
      </c>
      <c r="AE442">
        <f>(AD442-Table1[[#This Row],[Survived]])^2</f>
        <v>0.12443500909597287</v>
      </c>
    </row>
    <row r="443" spans="1:31" x14ac:dyDescent="0.3">
      <c r="A443">
        <v>1</v>
      </c>
      <c r="B443" t="s">
        <v>20</v>
      </c>
      <c r="C443">
        <v>3</v>
      </c>
      <c r="D443" t="s">
        <v>19</v>
      </c>
      <c r="E443">
        <v>22</v>
      </c>
      <c r="F443">
        <v>7.2249999999999996</v>
      </c>
      <c r="G443">
        <v>0</v>
      </c>
      <c r="H443">
        <v>0</v>
      </c>
      <c r="I443">
        <v>0.92</v>
      </c>
      <c r="J443">
        <v>0.28000000000000003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AD443">
        <f>SUMPRODUCT(Table1[[#This Row],[SibSp]:[Ones]],$S$5:$AB$5)</f>
        <v>0.26846020254249381</v>
      </c>
      <c r="AE443">
        <f>(AD443-Table1[[#This Row],[Survived]])^2</f>
        <v>0.53515047526416915</v>
      </c>
    </row>
    <row r="444" spans="1:31" x14ac:dyDescent="0.3">
      <c r="A444">
        <v>1</v>
      </c>
      <c r="B444" t="s">
        <v>18</v>
      </c>
      <c r="C444">
        <v>3</v>
      </c>
      <c r="D444" t="s">
        <v>21</v>
      </c>
      <c r="E444">
        <v>22</v>
      </c>
      <c r="F444">
        <v>7.7750000000000004</v>
      </c>
      <c r="G444">
        <v>0</v>
      </c>
      <c r="H444">
        <v>0</v>
      </c>
      <c r="I444">
        <v>0.94</v>
      </c>
      <c r="J444">
        <v>0.28000000000000003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AD444">
        <f>SUMPRODUCT(Table1[[#This Row],[SibSp]:[Ones]],$S$5:$AB$5)</f>
        <v>0.53765901256392168</v>
      </c>
      <c r="AE444">
        <f>(AD444-Table1[[#This Row],[Survived]])^2</f>
        <v>0.21375918866336793</v>
      </c>
    </row>
    <row r="445" spans="1:31" x14ac:dyDescent="0.3">
      <c r="A445">
        <v>0</v>
      </c>
      <c r="B445" t="s">
        <v>18</v>
      </c>
      <c r="C445">
        <v>1</v>
      </c>
      <c r="D445" t="s">
        <v>19</v>
      </c>
      <c r="E445">
        <v>62</v>
      </c>
      <c r="F445">
        <v>26.55</v>
      </c>
      <c r="G445">
        <v>0</v>
      </c>
      <c r="H445">
        <v>0</v>
      </c>
      <c r="I445">
        <v>1.44</v>
      </c>
      <c r="J445">
        <v>0.78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1</v>
      </c>
      <c r="AD445">
        <f>SUMPRODUCT(Table1[[#This Row],[SibSp]:[Ones]],$S$5:$AB$5)</f>
        <v>0.28046854553981082</v>
      </c>
      <c r="AE445">
        <f>(AD445-Table1[[#This Row],[Survived]])^2</f>
        <v>7.8662605037216934E-2</v>
      </c>
    </row>
    <row r="446" spans="1:31" x14ac:dyDescent="0.3">
      <c r="A446">
        <v>1</v>
      </c>
      <c r="B446" t="s">
        <v>20</v>
      </c>
      <c r="C446">
        <v>1</v>
      </c>
      <c r="D446" t="s">
        <v>21</v>
      </c>
      <c r="E446">
        <v>48</v>
      </c>
      <c r="F446">
        <v>39.6</v>
      </c>
      <c r="G446">
        <v>1</v>
      </c>
      <c r="H446">
        <v>0</v>
      </c>
      <c r="I446">
        <v>1.61</v>
      </c>
      <c r="J446">
        <v>0.6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AD446">
        <f>SUMPRODUCT(Table1[[#This Row],[SibSp]:[Ones]],$S$5:$AB$5)</f>
        <v>0.94698622935805432</v>
      </c>
      <c r="AE446">
        <f>(AD446-Table1[[#This Row],[Survived]])^2</f>
        <v>2.8104598776768214E-3</v>
      </c>
    </row>
    <row r="447" spans="1:31" x14ac:dyDescent="0.3">
      <c r="A447">
        <v>1</v>
      </c>
      <c r="B447" t="s">
        <v>18</v>
      </c>
      <c r="C447">
        <v>1</v>
      </c>
      <c r="D447" t="s">
        <v>21</v>
      </c>
      <c r="E447">
        <v>39</v>
      </c>
      <c r="F447">
        <v>79.650000000000006</v>
      </c>
      <c r="G447">
        <v>1</v>
      </c>
      <c r="H447">
        <v>1</v>
      </c>
      <c r="I447">
        <v>1.91</v>
      </c>
      <c r="J447">
        <v>0.49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  <c r="AD447">
        <f>SUMPRODUCT(Table1[[#This Row],[SibSp]:[Ones]],$S$5:$AB$5)</f>
        <v>0.97007928497936147</v>
      </c>
      <c r="AE447">
        <f>(AD447-Table1[[#This Row],[Survived]])^2</f>
        <v>8.9524918734626435E-4</v>
      </c>
    </row>
    <row r="448" spans="1:31" x14ac:dyDescent="0.3">
      <c r="A448">
        <v>1</v>
      </c>
      <c r="B448" t="s">
        <v>18</v>
      </c>
      <c r="C448">
        <v>3</v>
      </c>
      <c r="D448" t="s">
        <v>21</v>
      </c>
      <c r="E448">
        <v>36</v>
      </c>
      <c r="F448">
        <v>17.399999999999999</v>
      </c>
      <c r="G448">
        <v>1</v>
      </c>
      <c r="H448">
        <v>0</v>
      </c>
      <c r="I448">
        <v>1.26</v>
      </c>
      <c r="J448">
        <v>0.45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AD448">
        <f>SUMPRODUCT(Table1[[#This Row],[SibSp]:[Ones]],$S$5:$AB$5)</f>
        <v>0.50059373750712199</v>
      </c>
      <c r="AE448">
        <f>(AD448-Table1[[#This Row],[Survived]])^2</f>
        <v>0.24940661501710537</v>
      </c>
    </row>
    <row r="449" spans="1:31" x14ac:dyDescent="0.3">
      <c r="A449">
        <v>0</v>
      </c>
      <c r="B449" t="s">
        <v>18</v>
      </c>
      <c r="C449">
        <v>3</v>
      </c>
      <c r="D449" t="s">
        <v>19</v>
      </c>
      <c r="E449">
        <v>40</v>
      </c>
      <c r="F449">
        <v>7.8958000000000004</v>
      </c>
      <c r="G449">
        <v>0</v>
      </c>
      <c r="H449">
        <v>0</v>
      </c>
      <c r="I449">
        <v>0.95</v>
      </c>
      <c r="J449">
        <v>0.5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1</v>
      </c>
      <c r="AD449">
        <f>SUMPRODUCT(Table1[[#This Row],[SibSp]:[Ones]],$S$5:$AB$5)</f>
        <v>3.2404217410290925E-3</v>
      </c>
      <c r="AE449">
        <f>(AD449-Table1[[#This Row],[Survived]])^2</f>
        <v>1.0500333059734016E-5</v>
      </c>
    </row>
    <row r="450" spans="1:31" x14ac:dyDescent="0.3">
      <c r="A450">
        <v>0</v>
      </c>
      <c r="B450" t="s">
        <v>18</v>
      </c>
      <c r="C450">
        <v>2</v>
      </c>
      <c r="D450" t="s">
        <v>19</v>
      </c>
      <c r="E450">
        <v>28</v>
      </c>
      <c r="F450">
        <v>13.5</v>
      </c>
      <c r="G450">
        <v>0</v>
      </c>
      <c r="H450">
        <v>0</v>
      </c>
      <c r="I450">
        <v>1.1599999999999999</v>
      </c>
      <c r="J450">
        <v>0.35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AD450">
        <f>SUMPRODUCT(Table1[[#This Row],[SibSp]:[Ones]],$S$5:$AB$5)</f>
        <v>0.22026944079085106</v>
      </c>
      <c r="AE450">
        <f>(AD450-Table1[[#This Row],[Survived]])^2</f>
        <v>4.8518626546314239E-2</v>
      </c>
    </row>
    <row r="451" spans="1:31" x14ac:dyDescent="0.3">
      <c r="A451">
        <v>0</v>
      </c>
      <c r="B451" t="s">
        <v>18</v>
      </c>
      <c r="C451">
        <v>3</v>
      </c>
      <c r="D451" t="s">
        <v>19</v>
      </c>
      <c r="E451">
        <v>24</v>
      </c>
      <c r="F451">
        <v>24.15</v>
      </c>
      <c r="G451">
        <v>2</v>
      </c>
      <c r="H451">
        <v>0</v>
      </c>
      <c r="I451">
        <v>1.4</v>
      </c>
      <c r="J451">
        <v>0.3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AD451">
        <f>SUMPRODUCT(Table1[[#This Row],[SibSp]:[Ones]],$S$5:$AB$5)</f>
        <v>0.10378040573685196</v>
      </c>
      <c r="AE451">
        <f>(AD451-Table1[[#This Row],[Survived]])^2</f>
        <v>1.0770372614905615E-2</v>
      </c>
    </row>
    <row r="452" spans="1:31" x14ac:dyDescent="0.3">
      <c r="A452">
        <v>0</v>
      </c>
      <c r="B452" t="s">
        <v>18</v>
      </c>
      <c r="C452">
        <v>3</v>
      </c>
      <c r="D452" t="s">
        <v>19</v>
      </c>
      <c r="E452">
        <v>19</v>
      </c>
      <c r="F452">
        <v>7.8958000000000004</v>
      </c>
      <c r="G452">
        <v>0</v>
      </c>
      <c r="H452">
        <v>0</v>
      </c>
      <c r="I452">
        <v>0.95</v>
      </c>
      <c r="J452">
        <v>0.24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AD452">
        <f>SUMPRODUCT(Table1[[#This Row],[SibSp]:[Ones]],$S$5:$AB$5)</f>
        <v>0.13057002520959901</v>
      </c>
      <c r="AE452">
        <f>(AD452-Table1[[#This Row],[Survived]])^2</f>
        <v>1.7048531483235322E-2</v>
      </c>
    </row>
    <row r="453" spans="1:31" x14ac:dyDescent="0.3">
      <c r="A453">
        <v>0</v>
      </c>
      <c r="B453" t="s">
        <v>18</v>
      </c>
      <c r="C453">
        <v>3</v>
      </c>
      <c r="D453" t="s">
        <v>21</v>
      </c>
      <c r="E453">
        <v>29</v>
      </c>
      <c r="F453">
        <v>21.074999999999999</v>
      </c>
      <c r="G453">
        <v>0</v>
      </c>
      <c r="H453">
        <v>4</v>
      </c>
      <c r="I453">
        <v>1.34</v>
      </c>
      <c r="J453">
        <v>0.36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AD453">
        <f>SUMPRODUCT(Table1[[#This Row],[SibSp]:[Ones]],$S$5:$AB$5)</f>
        <v>0.68395986259200203</v>
      </c>
      <c r="AE453">
        <f>(AD453-Table1[[#This Row],[Survived]])^2</f>
        <v>0.46780109363687028</v>
      </c>
    </row>
    <row r="454" spans="1:31" x14ac:dyDescent="0.3">
      <c r="A454">
        <v>1</v>
      </c>
      <c r="B454" t="s">
        <v>18</v>
      </c>
      <c r="C454">
        <v>3</v>
      </c>
      <c r="D454" t="s">
        <v>19</v>
      </c>
      <c r="E454">
        <v>32</v>
      </c>
      <c r="F454">
        <v>7.8541999999999996</v>
      </c>
      <c r="G454">
        <v>0</v>
      </c>
      <c r="H454">
        <v>0</v>
      </c>
      <c r="I454">
        <v>0.95</v>
      </c>
      <c r="J454">
        <v>0.4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AD454">
        <f>SUMPRODUCT(Table1[[#This Row],[SibSp]:[Ones]],$S$5:$AB$5)</f>
        <v>5.221334615201742E-2</v>
      </c>
      <c r="AE454">
        <f>(AD454-Table1[[#This Row],[Survived]])^2</f>
        <v>0.89829954121235545</v>
      </c>
    </row>
    <row r="455" spans="1:31" x14ac:dyDescent="0.3">
      <c r="A455">
        <v>1</v>
      </c>
      <c r="B455" t="s">
        <v>18</v>
      </c>
      <c r="C455">
        <v>2</v>
      </c>
      <c r="D455" t="s">
        <v>19</v>
      </c>
      <c r="E455">
        <v>62</v>
      </c>
      <c r="F455">
        <v>10.5</v>
      </c>
      <c r="G455">
        <v>0</v>
      </c>
      <c r="H455">
        <v>0</v>
      </c>
      <c r="I455">
        <v>1.06</v>
      </c>
      <c r="J455">
        <v>0.78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AD455">
        <f>SUMPRODUCT(Table1[[#This Row],[SibSp]:[Ones]],$S$5:$AB$5)</f>
        <v>-3.756848033951235E-2</v>
      </c>
      <c r="AE455">
        <f>(AD455-Table1[[#This Row],[Survived]])^2</f>
        <v>1.0765483513940453</v>
      </c>
    </row>
    <row r="456" spans="1:31" x14ac:dyDescent="0.3">
      <c r="A456">
        <v>1</v>
      </c>
      <c r="B456" t="s">
        <v>18</v>
      </c>
      <c r="C456">
        <v>1</v>
      </c>
      <c r="D456" t="s">
        <v>21</v>
      </c>
      <c r="E456">
        <v>53</v>
      </c>
      <c r="F456">
        <v>51.479199999999999</v>
      </c>
      <c r="G456">
        <v>2</v>
      </c>
      <c r="H456">
        <v>0</v>
      </c>
      <c r="I456">
        <v>1.72</v>
      </c>
      <c r="J456">
        <v>0.66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1</v>
      </c>
      <c r="AD456">
        <f>SUMPRODUCT(Table1[[#This Row],[SibSp]:[Ones]],$S$5:$AB$5)</f>
        <v>0.69290139326458011</v>
      </c>
      <c r="AE456">
        <f>(AD456-Table1[[#This Row],[Survived]])^2</f>
        <v>9.4309554258836081E-2</v>
      </c>
    </row>
    <row r="457" spans="1:31" x14ac:dyDescent="0.3">
      <c r="A457">
        <v>1</v>
      </c>
      <c r="B457" t="s">
        <v>18</v>
      </c>
      <c r="C457">
        <v>1</v>
      </c>
      <c r="D457" t="s">
        <v>19</v>
      </c>
      <c r="E457">
        <v>36</v>
      </c>
      <c r="F457">
        <v>26.387499999999999</v>
      </c>
      <c r="G457">
        <v>0</v>
      </c>
      <c r="H457">
        <v>0</v>
      </c>
      <c r="I457">
        <v>1.44</v>
      </c>
      <c r="J457">
        <v>0.45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1</v>
      </c>
      <c r="AD457">
        <f>SUMPRODUCT(Table1[[#This Row],[SibSp]:[Ones]],$S$5:$AB$5)</f>
        <v>0.44207919609607271</v>
      </c>
      <c r="AE457">
        <f>(AD457-Table1[[#This Row],[Survived]])^2</f>
        <v>0.31127562342880449</v>
      </c>
    </row>
    <row r="458" spans="1:31" x14ac:dyDescent="0.3">
      <c r="A458">
        <v>0</v>
      </c>
      <c r="B458" t="s">
        <v>18</v>
      </c>
      <c r="C458">
        <v>3</v>
      </c>
      <c r="D458" t="s">
        <v>19</v>
      </c>
      <c r="E458">
        <v>16</v>
      </c>
      <c r="F458">
        <v>8.0500000000000007</v>
      </c>
      <c r="G458">
        <v>0</v>
      </c>
      <c r="H458">
        <v>0</v>
      </c>
      <c r="I458">
        <v>0.96</v>
      </c>
      <c r="J458">
        <v>0.2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AD458">
        <f>SUMPRODUCT(Table1[[#This Row],[SibSp]:[Ones]],$S$5:$AB$5)</f>
        <v>0.15488462959030566</v>
      </c>
      <c r="AE458">
        <f>(AD458-Table1[[#This Row],[Survived]])^2</f>
        <v>2.3989248483326189E-2</v>
      </c>
    </row>
    <row r="459" spans="1:31" x14ac:dyDescent="0.3">
      <c r="A459">
        <v>0</v>
      </c>
      <c r="B459" t="s">
        <v>18</v>
      </c>
      <c r="C459">
        <v>3</v>
      </c>
      <c r="D459" t="s">
        <v>19</v>
      </c>
      <c r="E459">
        <v>19</v>
      </c>
      <c r="F459">
        <v>14.5</v>
      </c>
      <c r="G459">
        <v>0</v>
      </c>
      <c r="H459">
        <v>0</v>
      </c>
      <c r="I459">
        <v>1.19</v>
      </c>
      <c r="J459">
        <v>0.24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AD459">
        <f>SUMPRODUCT(Table1[[#This Row],[SibSp]:[Ones]],$S$5:$AB$5)</f>
        <v>0.24398045600107063</v>
      </c>
      <c r="AE459">
        <f>(AD459-Table1[[#This Row],[Survived]])^2</f>
        <v>5.9526462910490359E-2</v>
      </c>
    </row>
    <row r="460" spans="1:31" x14ac:dyDescent="0.3">
      <c r="A460">
        <v>1</v>
      </c>
      <c r="B460" t="s">
        <v>18</v>
      </c>
      <c r="C460">
        <v>2</v>
      </c>
      <c r="D460" t="s">
        <v>21</v>
      </c>
      <c r="E460">
        <v>34</v>
      </c>
      <c r="F460">
        <v>13</v>
      </c>
      <c r="G460">
        <v>0</v>
      </c>
      <c r="H460">
        <v>0</v>
      </c>
      <c r="I460">
        <v>1.1499999999999999</v>
      </c>
      <c r="J460">
        <v>0.42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AD460">
        <f>SUMPRODUCT(Table1[[#This Row],[SibSp]:[Ones]],$S$5:$AB$5)</f>
        <v>0.61266655082187726</v>
      </c>
      <c r="AE460">
        <f>(AD460-Table1[[#This Row],[Survived]])^2</f>
        <v>0.15002720085222138</v>
      </c>
    </row>
    <row r="461" spans="1:31" x14ac:dyDescent="0.3">
      <c r="A461">
        <v>1</v>
      </c>
      <c r="B461" t="s">
        <v>18</v>
      </c>
      <c r="C461">
        <v>1</v>
      </c>
      <c r="D461" t="s">
        <v>21</v>
      </c>
      <c r="E461">
        <v>39</v>
      </c>
      <c r="F461">
        <v>55.9</v>
      </c>
      <c r="G461">
        <v>1</v>
      </c>
      <c r="H461">
        <v>0</v>
      </c>
      <c r="I461">
        <v>1.76</v>
      </c>
      <c r="J461">
        <v>0.49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AD461">
        <f>SUMPRODUCT(Table1[[#This Row],[SibSp]:[Ones]],$S$5:$AB$5)</f>
        <v>0.90008231450858733</v>
      </c>
      <c r="AE461">
        <f>(AD461-Table1[[#This Row],[Survived]])^2</f>
        <v>9.9835438739608578E-3</v>
      </c>
    </row>
    <row r="462" spans="1:31" x14ac:dyDescent="0.3">
      <c r="A462">
        <v>1</v>
      </c>
      <c r="B462" t="s">
        <v>18</v>
      </c>
      <c r="C462">
        <v>3</v>
      </c>
      <c r="D462" t="s">
        <v>19</v>
      </c>
      <c r="E462">
        <v>32</v>
      </c>
      <c r="F462">
        <v>7.9249999999999998</v>
      </c>
      <c r="G462">
        <v>0</v>
      </c>
      <c r="H462">
        <v>0</v>
      </c>
      <c r="I462">
        <v>0.95</v>
      </c>
      <c r="J462">
        <v>0.4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AD462">
        <f>SUMPRODUCT(Table1[[#This Row],[SibSp]:[Ones]],$S$5:$AB$5)</f>
        <v>5.221334615201742E-2</v>
      </c>
      <c r="AE462">
        <f>(AD462-Table1[[#This Row],[Survived]])^2</f>
        <v>0.89829954121235545</v>
      </c>
    </row>
    <row r="463" spans="1:31" x14ac:dyDescent="0.3">
      <c r="A463">
        <v>1</v>
      </c>
      <c r="B463" t="s">
        <v>18</v>
      </c>
      <c r="C463">
        <v>2</v>
      </c>
      <c r="D463" t="s">
        <v>21</v>
      </c>
      <c r="E463">
        <v>25</v>
      </c>
      <c r="F463">
        <v>30</v>
      </c>
      <c r="G463">
        <v>1</v>
      </c>
      <c r="H463">
        <v>1</v>
      </c>
      <c r="I463">
        <v>1.49</v>
      </c>
      <c r="J463">
        <v>0.31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AD463">
        <f>SUMPRODUCT(Table1[[#This Row],[SibSp]:[Ones]],$S$5:$AB$5)</f>
        <v>0.72129178457457221</v>
      </c>
      <c r="AE463">
        <f>(AD463-Table1[[#This Row],[Survived]])^2</f>
        <v>7.767826934562666E-2</v>
      </c>
    </row>
    <row r="464" spans="1:31" x14ac:dyDescent="0.3">
      <c r="A464">
        <v>1</v>
      </c>
      <c r="B464" t="s">
        <v>20</v>
      </c>
      <c r="C464">
        <v>1</v>
      </c>
      <c r="D464" t="s">
        <v>21</v>
      </c>
      <c r="E464">
        <v>39</v>
      </c>
      <c r="F464">
        <v>110.88330000000001</v>
      </c>
      <c r="G464">
        <v>1</v>
      </c>
      <c r="H464">
        <v>1</v>
      </c>
      <c r="I464">
        <v>2.0499999999999998</v>
      </c>
      <c r="J464">
        <v>0.49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AD464">
        <f>SUMPRODUCT(Table1[[#This Row],[SibSp]:[Ones]],$S$5:$AB$5)</f>
        <v>1.2078910205539437</v>
      </c>
      <c r="AE464">
        <f>(AD464-Table1[[#This Row],[Survived]])^2</f>
        <v>4.3218676426960242E-2</v>
      </c>
    </row>
    <row r="465" spans="1:31" x14ac:dyDescent="0.3">
      <c r="A465">
        <v>0</v>
      </c>
      <c r="B465" t="s">
        <v>18</v>
      </c>
      <c r="C465">
        <v>2</v>
      </c>
      <c r="D465" t="s">
        <v>19</v>
      </c>
      <c r="E465">
        <v>54</v>
      </c>
      <c r="F465">
        <v>26</v>
      </c>
      <c r="G465">
        <v>0</v>
      </c>
      <c r="H465">
        <v>0</v>
      </c>
      <c r="I465">
        <v>1.43</v>
      </c>
      <c r="J465">
        <v>0.68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AD465">
        <f>SUMPRODUCT(Table1[[#This Row],[SibSp]:[Ones]],$S$5:$AB$5)</f>
        <v>0.18624552487499466</v>
      </c>
      <c r="AE465">
        <f>(AD465-Table1[[#This Row],[Survived]])^2</f>
        <v>3.468739553596225E-2</v>
      </c>
    </row>
    <row r="466" spans="1:31" x14ac:dyDescent="0.3">
      <c r="A466">
        <v>0</v>
      </c>
      <c r="B466" t="s">
        <v>20</v>
      </c>
      <c r="C466">
        <v>1</v>
      </c>
      <c r="D466" t="s">
        <v>19</v>
      </c>
      <c r="E466">
        <v>36</v>
      </c>
      <c r="F466">
        <v>40.125</v>
      </c>
      <c r="G466">
        <v>0</v>
      </c>
      <c r="H466">
        <v>0</v>
      </c>
      <c r="I466">
        <v>1.61</v>
      </c>
      <c r="J466">
        <v>0.45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AD466">
        <f>SUMPRODUCT(Table1[[#This Row],[SibSp]:[Ones]],$S$5:$AB$5)</f>
        <v>0.69406723551958904</v>
      </c>
      <c r="AE466">
        <f>(AD466-Table1[[#This Row],[Survived]])^2</f>
        <v>0.48172932742180469</v>
      </c>
    </row>
    <row r="467" spans="1:31" x14ac:dyDescent="0.3">
      <c r="A467">
        <v>1</v>
      </c>
      <c r="B467" t="s">
        <v>18</v>
      </c>
      <c r="C467">
        <v>1</v>
      </c>
      <c r="D467" t="s">
        <v>21</v>
      </c>
      <c r="E467">
        <v>18</v>
      </c>
      <c r="F467">
        <v>79.650000000000006</v>
      </c>
      <c r="G467">
        <v>0</v>
      </c>
      <c r="H467">
        <v>2</v>
      </c>
      <c r="I467">
        <v>1.91</v>
      </c>
      <c r="J467">
        <v>0.23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AD467">
        <f>SUMPRODUCT(Table1[[#This Row],[SibSp]:[Ones]],$S$5:$AB$5)</f>
        <v>1.2015495509541174</v>
      </c>
      <c r="AE467">
        <f>(AD467-Table1[[#This Row],[Survived]])^2</f>
        <v>4.0622221489806376E-2</v>
      </c>
    </row>
    <row r="468" spans="1:31" x14ac:dyDescent="0.3">
      <c r="A468">
        <v>0</v>
      </c>
      <c r="B468" t="s">
        <v>18</v>
      </c>
      <c r="C468">
        <v>2</v>
      </c>
      <c r="D468" t="s">
        <v>19</v>
      </c>
      <c r="E468">
        <v>47</v>
      </c>
      <c r="F468">
        <v>15</v>
      </c>
      <c r="G468">
        <v>0</v>
      </c>
      <c r="H468">
        <v>0</v>
      </c>
      <c r="I468">
        <v>1.2</v>
      </c>
      <c r="J468">
        <v>0.59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1</v>
      </c>
      <c r="AD468">
        <f>SUMPRODUCT(Table1[[#This Row],[SibSp]:[Ones]],$S$5:$AB$5)</f>
        <v>0.12163616066972402</v>
      </c>
      <c r="AE468">
        <f>(AD468-Table1[[#This Row],[Survived]])^2</f>
        <v>1.4795355582470917E-2</v>
      </c>
    </row>
    <row r="469" spans="1:31" x14ac:dyDescent="0.3">
      <c r="A469">
        <v>1</v>
      </c>
      <c r="B469" t="s">
        <v>20</v>
      </c>
      <c r="C469">
        <v>1</v>
      </c>
      <c r="D469" t="s">
        <v>19</v>
      </c>
      <c r="E469">
        <v>60</v>
      </c>
      <c r="F469">
        <v>79.2</v>
      </c>
      <c r="G469">
        <v>1</v>
      </c>
      <c r="H469">
        <v>1</v>
      </c>
      <c r="I469">
        <v>1.9</v>
      </c>
      <c r="J469">
        <v>0.75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AD469">
        <f>SUMPRODUCT(Table1[[#This Row],[SibSp]:[Ones]],$S$5:$AB$5)</f>
        <v>0.57827630610567493</v>
      </c>
      <c r="AE469">
        <f>(AD469-Table1[[#This Row],[Survived]])^2</f>
        <v>0.17785087399187438</v>
      </c>
    </row>
    <row r="470" spans="1:31" x14ac:dyDescent="0.3">
      <c r="A470">
        <v>0</v>
      </c>
      <c r="B470" t="s">
        <v>18</v>
      </c>
      <c r="C470">
        <v>3</v>
      </c>
      <c r="D470" t="s">
        <v>19</v>
      </c>
      <c r="E470">
        <v>22</v>
      </c>
      <c r="F470">
        <v>8.0500000000000007</v>
      </c>
      <c r="G470">
        <v>0</v>
      </c>
      <c r="H470">
        <v>0</v>
      </c>
      <c r="I470">
        <v>0.96</v>
      </c>
      <c r="J470">
        <v>0.28000000000000003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AD470">
        <f>SUMPRODUCT(Table1[[#This Row],[SibSp]:[Ones]],$S$5:$AB$5)</f>
        <v>0.11570629006151498</v>
      </c>
      <c r="AE470">
        <f>(AD470-Table1[[#This Row],[Survived]])^2</f>
        <v>1.3387945559799439E-2</v>
      </c>
    </row>
    <row r="471" spans="1:31" x14ac:dyDescent="0.3">
      <c r="A471">
        <v>0</v>
      </c>
      <c r="B471" t="s">
        <v>18</v>
      </c>
      <c r="C471">
        <v>3</v>
      </c>
      <c r="D471" t="s">
        <v>19</v>
      </c>
      <c r="E471">
        <v>35</v>
      </c>
      <c r="F471">
        <v>7.125</v>
      </c>
      <c r="G471">
        <v>0</v>
      </c>
      <c r="H471">
        <v>0</v>
      </c>
      <c r="I471">
        <v>0.91</v>
      </c>
      <c r="J471">
        <v>0.44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1</v>
      </c>
      <c r="AD471">
        <f>SUMPRODUCT(Table1[[#This Row],[SibSp]:[Ones]],$S$5:$AB$5)</f>
        <v>1.3722437922376901E-2</v>
      </c>
      <c r="AE471">
        <f>(AD471-Table1[[#This Row],[Survived]])^2</f>
        <v>1.8830530253348768E-4</v>
      </c>
    </row>
    <row r="472" spans="1:31" x14ac:dyDescent="0.3">
      <c r="A472">
        <v>1</v>
      </c>
      <c r="B472" t="s">
        <v>20</v>
      </c>
      <c r="C472">
        <v>1</v>
      </c>
      <c r="D472" t="s">
        <v>21</v>
      </c>
      <c r="E472">
        <v>52</v>
      </c>
      <c r="F472">
        <v>78.2667</v>
      </c>
      <c r="G472">
        <v>1</v>
      </c>
      <c r="H472">
        <v>0</v>
      </c>
      <c r="I472">
        <v>1.9</v>
      </c>
      <c r="J472">
        <v>0.65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AD472">
        <f>SUMPRODUCT(Table1[[#This Row],[SibSp]:[Ones]],$S$5:$AB$5)</f>
        <v>1.059537371025588</v>
      </c>
      <c r="AE472">
        <f>(AD472-Table1[[#This Row],[Survived]])^2</f>
        <v>3.5446985486385233E-3</v>
      </c>
    </row>
    <row r="473" spans="1:31" x14ac:dyDescent="0.3">
      <c r="A473">
        <v>0</v>
      </c>
      <c r="B473" t="s">
        <v>18</v>
      </c>
      <c r="C473">
        <v>3</v>
      </c>
      <c r="D473" t="s">
        <v>19</v>
      </c>
      <c r="E473">
        <v>47</v>
      </c>
      <c r="F473">
        <v>7.25</v>
      </c>
      <c r="G473">
        <v>0</v>
      </c>
      <c r="H473">
        <v>0</v>
      </c>
      <c r="I473">
        <v>0.92</v>
      </c>
      <c r="J473">
        <v>0.59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AD473">
        <f>SUMPRODUCT(Table1[[#This Row],[SibSp]:[Ones]],$S$5:$AB$5)</f>
        <v>-5.5011514077794393E-2</v>
      </c>
      <c r="AE473">
        <f>(AD473-Table1[[#This Row],[Survived]])^2</f>
        <v>3.0262666811313706E-3</v>
      </c>
    </row>
    <row r="474" spans="1:31" x14ac:dyDescent="0.3">
      <c r="A474">
        <v>0</v>
      </c>
      <c r="B474" t="s">
        <v>18</v>
      </c>
      <c r="C474">
        <v>2</v>
      </c>
      <c r="D474" t="s">
        <v>19</v>
      </c>
      <c r="E474">
        <v>37</v>
      </c>
      <c r="F474">
        <v>26</v>
      </c>
      <c r="G474">
        <v>1</v>
      </c>
      <c r="H474">
        <v>0</v>
      </c>
      <c r="I474">
        <v>1.43</v>
      </c>
      <c r="J474">
        <v>0.46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1</v>
      </c>
      <c r="AD474">
        <f>SUMPRODUCT(Table1[[#This Row],[SibSp]:[Ones]],$S$5:$AB$5)</f>
        <v>0.1889607472990876</v>
      </c>
      <c r="AE474">
        <f>(AD474-Table1[[#This Row],[Survived]])^2</f>
        <v>3.5706164019829643E-2</v>
      </c>
    </row>
    <row r="475" spans="1:31" x14ac:dyDescent="0.3">
      <c r="A475">
        <v>0</v>
      </c>
      <c r="B475" t="s">
        <v>18</v>
      </c>
      <c r="C475">
        <v>3</v>
      </c>
      <c r="D475" t="s">
        <v>19</v>
      </c>
      <c r="E475">
        <v>36</v>
      </c>
      <c r="F475">
        <v>24.15</v>
      </c>
      <c r="G475">
        <v>1</v>
      </c>
      <c r="H475">
        <v>1</v>
      </c>
      <c r="I475">
        <v>1.4</v>
      </c>
      <c r="J475">
        <v>0.45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AD475">
        <f>SUMPRODUCT(Table1[[#This Row],[SibSp]:[Ones]],$S$5:$AB$5)</f>
        <v>0.13446168162655545</v>
      </c>
      <c r="AE475">
        <f>(AD475-Table1[[#This Row],[Survived]])^2</f>
        <v>1.8079943825841157E-2</v>
      </c>
    </row>
    <row r="476" spans="1:31" x14ac:dyDescent="0.3">
      <c r="A476">
        <v>0</v>
      </c>
      <c r="B476" t="s">
        <v>18</v>
      </c>
      <c r="C476">
        <v>3</v>
      </c>
      <c r="D476" t="s">
        <v>19</v>
      </c>
      <c r="E476">
        <v>49</v>
      </c>
      <c r="F476">
        <v>0</v>
      </c>
      <c r="G476">
        <v>0</v>
      </c>
      <c r="H476">
        <v>0</v>
      </c>
      <c r="I476">
        <v>0</v>
      </c>
      <c r="J476">
        <v>0.61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AD476">
        <f>SUMPRODUCT(Table1[[#This Row],[SibSp]:[Ones]],$S$5:$AB$5)</f>
        <v>-0.49954608366063291</v>
      </c>
      <c r="AE476">
        <f>(AD476-Table1[[#This Row],[Survived]])^2</f>
        <v>0.24954628970067605</v>
      </c>
    </row>
    <row r="477" spans="1:31" x14ac:dyDescent="0.3">
      <c r="A477">
        <v>1</v>
      </c>
      <c r="B477" t="s">
        <v>20</v>
      </c>
      <c r="C477">
        <v>1</v>
      </c>
      <c r="D477" t="s">
        <v>19</v>
      </c>
      <c r="E477">
        <v>49</v>
      </c>
      <c r="F477">
        <v>56.929200000000002</v>
      </c>
      <c r="G477">
        <v>1</v>
      </c>
      <c r="H477">
        <v>0</v>
      </c>
      <c r="I477">
        <v>1.76</v>
      </c>
      <c r="J477">
        <v>0.61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AD477">
        <f>SUMPRODUCT(Table1[[#This Row],[SibSp]:[Ones]],$S$5:$AB$5)</f>
        <v>0.58156686442659555</v>
      </c>
      <c r="AE477">
        <f>(AD477-Table1[[#This Row],[Survived]])^2</f>
        <v>0.17508628894579106</v>
      </c>
    </row>
    <row r="478" spans="1:31" x14ac:dyDescent="0.3">
      <c r="A478">
        <v>1</v>
      </c>
      <c r="B478" t="s">
        <v>18</v>
      </c>
      <c r="C478">
        <v>2</v>
      </c>
      <c r="D478" t="s">
        <v>21</v>
      </c>
      <c r="E478">
        <v>24</v>
      </c>
      <c r="F478">
        <v>27</v>
      </c>
      <c r="G478">
        <v>2</v>
      </c>
      <c r="H478">
        <v>1</v>
      </c>
      <c r="I478">
        <v>1.45</v>
      </c>
      <c r="J478">
        <v>0.3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AD478">
        <f>SUMPRODUCT(Table1[[#This Row],[SibSp]:[Ones]],$S$5:$AB$5)</f>
        <v>0.60226212727034445</v>
      </c>
      <c r="AE478">
        <f>(AD478-Table1[[#This Row],[Survived]])^2</f>
        <v>0.15819541540351167</v>
      </c>
    </row>
    <row r="479" spans="1:31" x14ac:dyDescent="0.3">
      <c r="A479">
        <v>0</v>
      </c>
      <c r="B479" t="s">
        <v>18</v>
      </c>
      <c r="C479">
        <v>3</v>
      </c>
      <c r="D479" t="s">
        <v>19</v>
      </c>
      <c r="E479">
        <v>44</v>
      </c>
      <c r="F479">
        <v>8.0500000000000007</v>
      </c>
      <c r="G479">
        <v>0</v>
      </c>
      <c r="H479">
        <v>0</v>
      </c>
      <c r="I479">
        <v>0.96</v>
      </c>
      <c r="J479">
        <v>0.55000000000000004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1</v>
      </c>
      <c r="AD479">
        <f>SUMPRODUCT(Table1[[#This Row],[SibSp]:[Ones]],$S$5:$AB$5)</f>
        <v>-1.6520605848153874E-2</v>
      </c>
      <c r="AE479">
        <f>(AD479-Table1[[#This Row],[Survived]])^2</f>
        <v>2.7293041759005596E-4</v>
      </c>
    </row>
    <row r="480" spans="1:31" x14ac:dyDescent="0.3">
      <c r="A480">
        <v>1</v>
      </c>
      <c r="B480" t="s">
        <v>20</v>
      </c>
      <c r="C480">
        <v>1</v>
      </c>
      <c r="D480" t="s">
        <v>19</v>
      </c>
      <c r="E480">
        <v>35</v>
      </c>
      <c r="F480">
        <v>26.55</v>
      </c>
      <c r="G480">
        <v>0</v>
      </c>
      <c r="H480">
        <v>0</v>
      </c>
      <c r="I480">
        <v>1.44</v>
      </c>
      <c r="J480">
        <v>0.44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</v>
      </c>
      <c r="AD480">
        <f>SUMPRODUCT(Table1[[#This Row],[SibSp]:[Ones]],$S$5:$AB$5)</f>
        <v>0.61863213948339568</v>
      </c>
      <c r="AE480">
        <f>(AD480-Table1[[#This Row],[Survived]])^2</f>
        <v>0.14544144503501216</v>
      </c>
    </row>
    <row r="481" spans="1:31" x14ac:dyDescent="0.3">
      <c r="A481">
        <v>0</v>
      </c>
      <c r="B481" t="s">
        <v>18</v>
      </c>
      <c r="C481">
        <v>3</v>
      </c>
      <c r="D481" t="s">
        <v>19</v>
      </c>
      <c r="E481">
        <v>36</v>
      </c>
      <c r="F481">
        <v>15.55</v>
      </c>
      <c r="G481">
        <v>1</v>
      </c>
      <c r="H481">
        <v>0</v>
      </c>
      <c r="I481">
        <v>1.22</v>
      </c>
      <c r="J481">
        <v>0.45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AD481">
        <f>SUMPRODUCT(Table1[[#This Row],[SibSp]:[Ones]],$S$5:$AB$5)</f>
        <v>5.0288407306847221E-2</v>
      </c>
      <c r="AE481">
        <f>(AD481-Table1[[#This Row],[Survived]])^2</f>
        <v>2.5289239094593652E-3</v>
      </c>
    </row>
    <row r="482" spans="1:31" x14ac:dyDescent="0.3">
      <c r="A482">
        <v>0</v>
      </c>
      <c r="B482" t="s">
        <v>18</v>
      </c>
      <c r="C482">
        <v>3</v>
      </c>
      <c r="D482" t="s">
        <v>19</v>
      </c>
      <c r="E482">
        <v>30</v>
      </c>
      <c r="F482">
        <v>7.8958000000000004</v>
      </c>
      <c r="G482">
        <v>0</v>
      </c>
      <c r="H482">
        <v>0</v>
      </c>
      <c r="I482">
        <v>0.95</v>
      </c>
      <c r="J482">
        <v>0.38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AD482">
        <f>SUMPRODUCT(Table1[[#This Row],[SibSp]:[Ones]],$S$5:$AB$5)</f>
        <v>6.2007931034215175E-2</v>
      </c>
      <c r="AE482">
        <f>(AD482-Table1[[#This Row],[Survived]])^2</f>
        <v>3.8449835111439854E-3</v>
      </c>
    </row>
    <row r="483" spans="1:31" x14ac:dyDescent="0.3">
      <c r="A483">
        <v>1</v>
      </c>
      <c r="B483" t="s">
        <v>18</v>
      </c>
      <c r="C483">
        <v>1</v>
      </c>
      <c r="D483" t="s">
        <v>19</v>
      </c>
      <c r="E483">
        <v>27</v>
      </c>
      <c r="F483">
        <v>30.5</v>
      </c>
      <c r="G483">
        <v>0</v>
      </c>
      <c r="H483">
        <v>0</v>
      </c>
      <c r="I483">
        <v>1.5</v>
      </c>
      <c r="J483">
        <v>0.34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1</v>
      </c>
      <c r="AD483">
        <f>SUMPRODUCT(Table1[[#This Row],[SibSp]:[Ones]],$S$5:$AB$5)</f>
        <v>0.52430202064602793</v>
      </c>
      <c r="AE483">
        <f>(AD483-Table1[[#This Row],[Survived]])^2</f>
        <v>0.22628856756145205</v>
      </c>
    </row>
    <row r="484" spans="1:31" x14ac:dyDescent="0.3">
      <c r="A484">
        <v>1</v>
      </c>
      <c r="B484" t="s">
        <v>20</v>
      </c>
      <c r="C484">
        <v>2</v>
      </c>
      <c r="D484" t="s">
        <v>21</v>
      </c>
      <c r="E484">
        <v>22</v>
      </c>
      <c r="F484">
        <v>41.5792</v>
      </c>
      <c r="G484">
        <v>1</v>
      </c>
      <c r="H484">
        <v>2</v>
      </c>
      <c r="I484">
        <v>1.63</v>
      </c>
      <c r="J484">
        <v>0.28000000000000003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AD484">
        <f>SUMPRODUCT(Table1[[#This Row],[SibSp]:[Ones]],$S$5:$AB$5)</f>
        <v>0.97291084869855593</v>
      </c>
      <c r="AE484">
        <f>(AD484-Table1[[#This Row],[Survived]])^2</f>
        <v>7.3382211823252899E-4</v>
      </c>
    </row>
    <row r="485" spans="1:31" x14ac:dyDescent="0.3">
      <c r="A485">
        <v>1</v>
      </c>
      <c r="B485" t="s">
        <v>18</v>
      </c>
      <c r="C485">
        <v>1</v>
      </c>
      <c r="D485" t="s">
        <v>21</v>
      </c>
      <c r="E485">
        <v>40</v>
      </c>
      <c r="F485">
        <v>153.46250000000001</v>
      </c>
      <c r="G485">
        <v>0</v>
      </c>
      <c r="H485">
        <v>0</v>
      </c>
      <c r="I485">
        <v>2.19</v>
      </c>
      <c r="J485">
        <v>0.5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AD485">
        <f>SUMPRODUCT(Table1[[#This Row],[SibSp]:[Ones]],$S$5:$AB$5)</f>
        <v>1.2034039218489563</v>
      </c>
      <c r="AE485">
        <f>(AD485-Table1[[#This Row],[Survived]])^2</f>
        <v>4.1373155423536312E-2</v>
      </c>
    </row>
    <row r="486" spans="1:31" x14ac:dyDescent="0.3">
      <c r="A486">
        <v>0</v>
      </c>
      <c r="B486" t="s">
        <v>18</v>
      </c>
      <c r="C486">
        <v>3</v>
      </c>
      <c r="D486" t="s">
        <v>21</v>
      </c>
      <c r="E486">
        <v>39</v>
      </c>
      <c r="F486">
        <v>31.274999999999999</v>
      </c>
      <c r="G486">
        <v>1</v>
      </c>
      <c r="H486">
        <v>5</v>
      </c>
      <c r="I486">
        <v>1.51</v>
      </c>
      <c r="J486">
        <v>0.49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AD486">
        <f>SUMPRODUCT(Table1[[#This Row],[SibSp]:[Ones]],$S$5:$AB$5)</f>
        <v>0.59471768928103252</v>
      </c>
      <c r="AE486">
        <f>(AD486-Table1[[#This Row],[Survived]])^2</f>
        <v>0.35368912994377077</v>
      </c>
    </row>
    <row r="487" spans="1:31" x14ac:dyDescent="0.3">
      <c r="A487">
        <v>0</v>
      </c>
      <c r="B487" t="s">
        <v>18</v>
      </c>
      <c r="C487">
        <v>3</v>
      </c>
      <c r="D487" t="s">
        <v>19</v>
      </c>
      <c r="E487">
        <v>35</v>
      </c>
      <c r="F487">
        <v>8.0500000000000007</v>
      </c>
      <c r="G487">
        <v>0</v>
      </c>
      <c r="H487">
        <v>0</v>
      </c>
      <c r="I487">
        <v>0.96</v>
      </c>
      <c r="J487">
        <v>0.44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AD487">
        <f>SUMPRODUCT(Table1[[#This Row],[SibSp]:[Ones]],$S$5:$AB$5)</f>
        <v>3.7349611003933386E-2</v>
      </c>
      <c r="AE487">
        <f>(AD487-Table1[[#This Row],[Survived]])^2</f>
        <v>1.3949934421451419E-3</v>
      </c>
    </row>
    <row r="488" spans="1:31" x14ac:dyDescent="0.3">
      <c r="A488">
        <v>1</v>
      </c>
      <c r="B488" t="s">
        <v>18</v>
      </c>
      <c r="C488">
        <v>2</v>
      </c>
      <c r="D488" t="s">
        <v>21</v>
      </c>
      <c r="E488">
        <v>24</v>
      </c>
      <c r="F488">
        <v>65</v>
      </c>
      <c r="G488">
        <v>1</v>
      </c>
      <c r="H488">
        <v>2</v>
      </c>
      <c r="I488">
        <v>1.82</v>
      </c>
      <c r="J488">
        <v>0.3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AD488">
        <f>SUMPRODUCT(Table1[[#This Row],[SibSp]:[Ones]],$S$5:$AB$5)</f>
        <v>0.88124387058004905</v>
      </c>
      <c r="AE488">
        <f>(AD488-Table1[[#This Row],[Survived]])^2</f>
        <v>1.410301827480814E-2</v>
      </c>
    </row>
    <row r="489" spans="1:31" x14ac:dyDescent="0.3">
      <c r="A489">
        <v>0</v>
      </c>
      <c r="B489" t="s">
        <v>18</v>
      </c>
      <c r="C489">
        <v>3</v>
      </c>
      <c r="D489" t="s">
        <v>19</v>
      </c>
      <c r="E489">
        <v>34</v>
      </c>
      <c r="F489">
        <v>14.4</v>
      </c>
      <c r="G489">
        <v>1</v>
      </c>
      <c r="H489">
        <v>1</v>
      </c>
      <c r="I489">
        <v>1.19</v>
      </c>
      <c r="J489">
        <v>0.42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AD489">
        <f>SUMPRODUCT(Table1[[#This Row],[SibSp]:[Ones]],$S$5:$AB$5)</f>
        <v>4.9919432007314496E-2</v>
      </c>
      <c r="AE489">
        <f>(AD489-Table1[[#This Row],[Survived]])^2</f>
        <v>2.4919496919328949E-3</v>
      </c>
    </row>
    <row r="490" spans="1:31" x14ac:dyDescent="0.3">
      <c r="A490">
        <v>0</v>
      </c>
      <c r="B490" t="s">
        <v>18</v>
      </c>
      <c r="C490">
        <v>3</v>
      </c>
      <c r="D490" t="s">
        <v>21</v>
      </c>
      <c r="E490">
        <v>26</v>
      </c>
      <c r="F490">
        <v>16.100000000000001</v>
      </c>
      <c r="G490">
        <v>1</v>
      </c>
      <c r="H490">
        <v>0</v>
      </c>
      <c r="I490">
        <v>1.23</v>
      </c>
      <c r="J490">
        <v>0.33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AD490">
        <f>SUMPRODUCT(Table1[[#This Row],[SibSp]:[Ones]],$S$5:$AB$5)</f>
        <v>0.5451849429513741</v>
      </c>
      <c r="AE490">
        <f>(AD490-Table1[[#This Row],[Survived]])^2</f>
        <v>0.29722662202089301</v>
      </c>
    </row>
    <row r="491" spans="1:31" x14ac:dyDescent="0.3">
      <c r="A491">
        <v>1</v>
      </c>
      <c r="B491" t="s">
        <v>18</v>
      </c>
      <c r="C491">
        <v>2</v>
      </c>
      <c r="D491" t="s">
        <v>21</v>
      </c>
      <c r="E491">
        <v>4</v>
      </c>
      <c r="F491">
        <v>39</v>
      </c>
      <c r="G491">
        <v>2</v>
      </c>
      <c r="H491">
        <v>1</v>
      </c>
      <c r="I491">
        <v>1.6</v>
      </c>
      <c r="J491">
        <v>0.05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1</v>
      </c>
      <c r="AD491">
        <f>SUMPRODUCT(Table1[[#This Row],[SibSp]:[Ones]],$S$5:$AB$5)</f>
        <v>0.79557595754248522</v>
      </c>
      <c r="AE491">
        <f>(AD491-Table1[[#This Row],[Survived]])^2</f>
        <v>4.1789189134671806E-2</v>
      </c>
    </row>
    <row r="492" spans="1:31" x14ac:dyDescent="0.3">
      <c r="A492">
        <v>0</v>
      </c>
      <c r="B492" t="s">
        <v>18</v>
      </c>
      <c r="C492">
        <v>2</v>
      </c>
      <c r="D492" t="s">
        <v>19</v>
      </c>
      <c r="E492">
        <v>26</v>
      </c>
      <c r="F492">
        <v>10.5</v>
      </c>
      <c r="G492">
        <v>0</v>
      </c>
      <c r="H492">
        <v>0</v>
      </c>
      <c r="I492">
        <v>1.06</v>
      </c>
      <c r="J492">
        <v>0.33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AD492">
        <f>SUMPRODUCT(Table1[[#This Row],[SibSp]:[Ones]],$S$5:$AB$5)</f>
        <v>0.18280967950993562</v>
      </c>
      <c r="AE492">
        <f>(AD492-Table1[[#This Row],[Survived]])^2</f>
        <v>3.3419378922525375E-2</v>
      </c>
    </row>
    <row r="493" spans="1:31" x14ac:dyDescent="0.3">
      <c r="A493">
        <v>0</v>
      </c>
      <c r="B493" t="s">
        <v>20</v>
      </c>
      <c r="C493">
        <v>3</v>
      </c>
      <c r="D493" t="s">
        <v>19</v>
      </c>
      <c r="E493">
        <v>27</v>
      </c>
      <c r="F493">
        <v>14.4542</v>
      </c>
      <c r="G493">
        <v>1</v>
      </c>
      <c r="H493">
        <v>0</v>
      </c>
      <c r="I493">
        <v>1.19</v>
      </c>
      <c r="J493">
        <v>0.34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AD493">
        <f>SUMPRODUCT(Table1[[#This Row],[SibSp]:[Ones]],$S$5:$AB$5)</f>
        <v>0.26163797125622468</v>
      </c>
      <c r="AE493">
        <f>(AD493-Table1[[#This Row],[Survived]])^2</f>
        <v>6.8454428003073053E-2</v>
      </c>
    </row>
    <row r="494" spans="1:31" x14ac:dyDescent="0.3">
      <c r="A494">
        <v>1</v>
      </c>
      <c r="B494" t="s">
        <v>18</v>
      </c>
      <c r="C494">
        <v>1</v>
      </c>
      <c r="D494" t="s">
        <v>19</v>
      </c>
      <c r="E494">
        <v>42</v>
      </c>
      <c r="F494">
        <v>52.554200000000002</v>
      </c>
      <c r="G494">
        <v>1</v>
      </c>
      <c r="H494">
        <v>0</v>
      </c>
      <c r="I494">
        <v>1.73</v>
      </c>
      <c r="J494">
        <v>0.53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1</v>
      </c>
      <c r="AD494">
        <f>SUMPRODUCT(Table1[[#This Row],[SibSp]:[Ones]],$S$5:$AB$5)</f>
        <v>0.43491324916022844</v>
      </c>
      <c r="AE494">
        <f>(AD494-Table1[[#This Row],[Survived]])^2</f>
        <v>0.31932303597465006</v>
      </c>
    </row>
    <row r="495" spans="1:31" x14ac:dyDescent="0.3">
      <c r="A495">
        <v>1</v>
      </c>
      <c r="B495" t="s">
        <v>20</v>
      </c>
      <c r="C495">
        <v>3</v>
      </c>
      <c r="D495" t="s">
        <v>19</v>
      </c>
      <c r="E495">
        <v>20</v>
      </c>
      <c r="F495">
        <v>15.7417</v>
      </c>
      <c r="G495">
        <v>1</v>
      </c>
      <c r="H495">
        <v>1</v>
      </c>
      <c r="I495">
        <v>1.22</v>
      </c>
      <c r="J495">
        <v>0.25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AD495">
        <f>SUMPRODUCT(Table1[[#This Row],[SibSp]:[Ones]],$S$5:$AB$5)</f>
        <v>0.31900535830115273</v>
      </c>
      <c r="AE495">
        <f>(AD495-Table1[[#This Row],[Survived]])^2</f>
        <v>0.46375370202254135</v>
      </c>
    </row>
    <row r="496" spans="1:31" x14ac:dyDescent="0.3">
      <c r="A496">
        <v>0</v>
      </c>
      <c r="B496" t="s">
        <v>18</v>
      </c>
      <c r="C496">
        <v>3</v>
      </c>
      <c r="D496" t="s">
        <v>19</v>
      </c>
      <c r="E496">
        <v>21</v>
      </c>
      <c r="F496">
        <v>7.8541999999999996</v>
      </c>
      <c r="G496">
        <v>0</v>
      </c>
      <c r="H496">
        <v>0</v>
      </c>
      <c r="I496">
        <v>0.95</v>
      </c>
      <c r="J496">
        <v>0.26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1</v>
      </c>
      <c r="AD496">
        <f>SUMPRODUCT(Table1[[#This Row],[SibSp]:[Ones]],$S$5:$AB$5)</f>
        <v>0.12077544032740137</v>
      </c>
      <c r="AE496">
        <f>(AD496-Table1[[#This Row],[Survived]])^2</f>
        <v>1.4586706986277689E-2</v>
      </c>
    </row>
    <row r="497" spans="1:31" x14ac:dyDescent="0.3">
      <c r="A497">
        <v>0</v>
      </c>
      <c r="B497" t="s">
        <v>18</v>
      </c>
      <c r="C497">
        <v>3</v>
      </c>
      <c r="D497" t="s">
        <v>19</v>
      </c>
      <c r="E497">
        <v>21</v>
      </c>
      <c r="F497">
        <v>16.100000000000001</v>
      </c>
      <c r="G497">
        <v>0</v>
      </c>
      <c r="H497">
        <v>0</v>
      </c>
      <c r="I497">
        <v>1.23</v>
      </c>
      <c r="J497">
        <v>0.26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AD497">
        <f>SUMPRODUCT(Table1[[#This Row],[SibSp]:[Ones]],$S$5:$AB$5)</f>
        <v>0.25308760958411813</v>
      </c>
      <c r="AE497">
        <f>(AD497-Table1[[#This Row],[Survived]])^2</f>
        <v>6.4053338125003009E-2</v>
      </c>
    </row>
    <row r="498" spans="1:31" x14ac:dyDescent="0.3">
      <c r="A498">
        <v>0</v>
      </c>
      <c r="B498" t="s">
        <v>18</v>
      </c>
      <c r="C498">
        <v>1</v>
      </c>
      <c r="D498" t="s">
        <v>19</v>
      </c>
      <c r="E498">
        <v>61</v>
      </c>
      <c r="F498">
        <v>32.320799999999998</v>
      </c>
      <c r="G498">
        <v>0</v>
      </c>
      <c r="H498">
        <v>0</v>
      </c>
      <c r="I498">
        <v>1.52</v>
      </c>
      <c r="J498">
        <v>0.76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1</v>
      </c>
      <c r="AD498">
        <f>SUMPRODUCT(Table1[[#This Row],[SibSp]:[Ones]],$S$5:$AB$5)</f>
        <v>0.32806660735249904</v>
      </c>
      <c r="AE498">
        <f>(AD498-Table1[[#This Row],[Survived]])^2</f>
        <v>0.10762769885977878</v>
      </c>
    </row>
    <row r="499" spans="1:31" x14ac:dyDescent="0.3">
      <c r="A499">
        <v>0</v>
      </c>
      <c r="B499" t="s">
        <v>22</v>
      </c>
      <c r="C499">
        <v>2</v>
      </c>
      <c r="D499" t="s">
        <v>19</v>
      </c>
      <c r="E499">
        <v>57</v>
      </c>
      <c r="F499">
        <v>12.35</v>
      </c>
      <c r="G499">
        <v>0</v>
      </c>
      <c r="H499">
        <v>0</v>
      </c>
      <c r="I499">
        <v>1.1299999999999999</v>
      </c>
      <c r="J499">
        <v>0.71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AD499">
        <f>SUMPRODUCT(Table1[[#This Row],[SibSp]:[Ones]],$S$5:$AB$5)</f>
        <v>-0.33673664499873934</v>
      </c>
      <c r="AE499">
        <f>(AD499-Table1[[#This Row],[Survived]])^2</f>
        <v>0.113391568085007</v>
      </c>
    </row>
    <row r="500" spans="1:31" x14ac:dyDescent="0.3">
      <c r="A500">
        <v>1</v>
      </c>
      <c r="B500" t="s">
        <v>18</v>
      </c>
      <c r="C500">
        <v>1</v>
      </c>
      <c r="D500" t="s">
        <v>21</v>
      </c>
      <c r="E500">
        <v>21</v>
      </c>
      <c r="F500">
        <v>77.958299999999994</v>
      </c>
      <c r="G500">
        <v>0</v>
      </c>
      <c r="H500">
        <v>0</v>
      </c>
      <c r="I500">
        <v>1.9</v>
      </c>
      <c r="J500">
        <v>0.26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AD500">
        <f>SUMPRODUCT(Table1[[#This Row],[SibSp]:[Ones]],$S$5:$AB$5)</f>
        <v>1.1839013365623003</v>
      </c>
      <c r="AE500">
        <f>(AD500-Table1[[#This Row],[Survived]])^2</f>
        <v>3.3819701589400467E-2</v>
      </c>
    </row>
    <row r="501" spans="1:31" x14ac:dyDescent="0.3">
      <c r="A501">
        <v>0</v>
      </c>
      <c r="B501" t="s">
        <v>18</v>
      </c>
      <c r="C501">
        <v>3</v>
      </c>
      <c r="D501" t="s">
        <v>19</v>
      </c>
      <c r="E501">
        <v>26</v>
      </c>
      <c r="F501">
        <v>7.8958000000000004</v>
      </c>
      <c r="G501">
        <v>0</v>
      </c>
      <c r="H501">
        <v>0</v>
      </c>
      <c r="I501">
        <v>0.95</v>
      </c>
      <c r="J501">
        <v>0.33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1</v>
      </c>
      <c r="AD501">
        <f>SUMPRODUCT(Table1[[#This Row],[SibSp]:[Ones]],$S$5:$AB$5)</f>
        <v>8.6494393239709394E-2</v>
      </c>
      <c r="AE501">
        <f>(AD501-Table1[[#This Row],[Survived]])^2</f>
        <v>7.4812800619054858E-3</v>
      </c>
    </row>
    <row r="502" spans="1:31" x14ac:dyDescent="0.3">
      <c r="A502">
        <v>1</v>
      </c>
      <c r="B502" t="s">
        <v>18</v>
      </c>
      <c r="C502">
        <v>1</v>
      </c>
      <c r="D502" t="s">
        <v>19</v>
      </c>
      <c r="E502">
        <v>80</v>
      </c>
      <c r="F502">
        <v>30</v>
      </c>
      <c r="G502">
        <v>0</v>
      </c>
      <c r="H502">
        <v>0</v>
      </c>
      <c r="I502">
        <v>1.49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AD502">
        <f>SUMPRODUCT(Table1[[#This Row],[SibSp]:[Ones]],$S$5:$AB$5)</f>
        <v>0.19635528491719287</v>
      </c>
      <c r="AE502">
        <f>(AD502-Table1[[#This Row],[Survived]])^2</f>
        <v>0.64584482808052623</v>
      </c>
    </row>
    <row r="503" spans="1:31" x14ac:dyDescent="0.3">
      <c r="A503">
        <v>0</v>
      </c>
      <c r="B503" t="s">
        <v>18</v>
      </c>
      <c r="C503">
        <v>3</v>
      </c>
      <c r="D503" t="s">
        <v>19</v>
      </c>
      <c r="E503">
        <v>51</v>
      </c>
      <c r="F503">
        <v>7.0541999999999998</v>
      </c>
      <c r="G503">
        <v>0</v>
      </c>
      <c r="H503">
        <v>0</v>
      </c>
      <c r="I503">
        <v>0.91</v>
      </c>
      <c r="J503">
        <v>0.64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1</v>
      </c>
      <c r="AD503">
        <f>SUMPRODUCT(Table1[[#This Row],[SibSp]:[Ones]],$S$5:$AB$5)</f>
        <v>-8.4223410899599976E-2</v>
      </c>
      <c r="AE503">
        <f>(AD503-Table1[[#This Row],[Survived]])^2</f>
        <v>7.0935829435628565E-3</v>
      </c>
    </row>
    <row r="504" spans="1:31" x14ac:dyDescent="0.3">
      <c r="A504">
        <v>1</v>
      </c>
      <c r="B504" t="s">
        <v>20</v>
      </c>
      <c r="C504">
        <v>1</v>
      </c>
      <c r="D504" t="s">
        <v>19</v>
      </c>
      <c r="E504">
        <v>32</v>
      </c>
      <c r="F504">
        <v>30.5</v>
      </c>
      <c r="G504">
        <v>0</v>
      </c>
      <c r="H504">
        <v>0</v>
      </c>
      <c r="I504">
        <v>1.5</v>
      </c>
      <c r="J504">
        <v>0.4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AD504">
        <f>SUMPRODUCT(Table1[[#This Row],[SibSp]:[Ones]],$S$5:$AB$5)</f>
        <v>0.66657391694565893</v>
      </c>
      <c r="AE504">
        <f>(AD504-Table1[[#This Row],[Survived]])^2</f>
        <v>0.11117295286096035</v>
      </c>
    </row>
    <row r="505" spans="1:31" x14ac:dyDescent="0.3">
      <c r="A505">
        <v>0</v>
      </c>
      <c r="B505" t="s">
        <v>18</v>
      </c>
      <c r="C505">
        <v>3</v>
      </c>
      <c r="D505" t="s">
        <v>21</v>
      </c>
      <c r="E505">
        <v>9</v>
      </c>
      <c r="F505">
        <v>27.9</v>
      </c>
      <c r="G505">
        <v>3</v>
      </c>
      <c r="H505">
        <v>2</v>
      </c>
      <c r="I505">
        <v>1.46</v>
      </c>
      <c r="J505">
        <v>0.11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AD505">
        <f>SUMPRODUCT(Table1[[#This Row],[SibSp]:[Ones]],$S$5:$AB$5)</f>
        <v>0.54979085272275496</v>
      </c>
      <c r="AE505">
        <f>(AD505-Table1[[#This Row],[Survived]])^2</f>
        <v>0.30226998173761405</v>
      </c>
    </row>
    <row r="506" spans="1:31" x14ac:dyDescent="0.3">
      <c r="A506">
        <v>1</v>
      </c>
      <c r="B506" t="s">
        <v>18</v>
      </c>
      <c r="C506">
        <v>2</v>
      </c>
      <c r="D506" t="s">
        <v>21</v>
      </c>
      <c r="E506">
        <v>28</v>
      </c>
      <c r="F506">
        <v>13</v>
      </c>
      <c r="G506">
        <v>0</v>
      </c>
      <c r="H506">
        <v>0</v>
      </c>
      <c r="I506">
        <v>1.1499999999999999</v>
      </c>
      <c r="J506">
        <v>0.35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AD506">
        <f>SUMPRODUCT(Table1[[#This Row],[SibSp]:[Ones]],$S$5:$AB$5)</f>
        <v>0.64694759790956902</v>
      </c>
      <c r="AE506">
        <f>(AD506-Table1[[#This Row],[Survived]])^2</f>
        <v>0.12464599862182335</v>
      </c>
    </row>
    <row r="507" spans="1:31" x14ac:dyDescent="0.3">
      <c r="A507">
        <v>0</v>
      </c>
      <c r="B507" t="s">
        <v>18</v>
      </c>
      <c r="C507">
        <v>3</v>
      </c>
      <c r="D507" t="s">
        <v>19</v>
      </c>
      <c r="E507">
        <v>32</v>
      </c>
      <c r="F507">
        <v>7.9249999999999998</v>
      </c>
      <c r="G507">
        <v>0</v>
      </c>
      <c r="H507">
        <v>0</v>
      </c>
      <c r="I507">
        <v>0.95</v>
      </c>
      <c r="J507">
        <v>0.4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1</v>
      </c>
      <c r="AD507">
        <f>SUMPRODUCT(Table1[[#This Row],[SibSp]:[Ones]],$S$5:$AB$5)</f>
        <v>5.221334615201742E-2</v>
      </c>
      <c r="AE507">
        <f>(AD507-Table1[[#This Row],[Survived]])^2</f>
        <v>2.7262335163903925E-3</v>
      </c>
    </row>
    <row r="508" spans="1:31" x14ac:dyDescent="0.3">
      <c r="A508">
        <v>0</v>
      </c>
      <c r="B508" t="s">
        <v>18</v>
      </c>
      <c r="C508">
        <v>2</v>
      </c>
      <c r="D508" t="s">
        <v>19</v>
      </c>
      <c r="E508">
        <v>31</v>
      </c>
      <c r="F508">
        <v>26.25</v>
      </c>
      <c r="G508">
        <v>1</v>
      </c>
      <c r="H508">
        <v>1</v>
      </c>
      <c r="I508">
        <v>1.44</v>
      </c>
      <c r="J508">
        <v>0.39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1</v>
      </c>
      <c r="AD508">
        <f>SUMPRODUCT(Table1[[#This Row],[SibSp]:[Ones]],$S$5:$AB$5)</f>
        <v>0.2270826802291955</v>
      </c>
      <c r="AE508">
        <f>(AD508-Table1[[#This Row],[Survived]])^2</f>
        <v>5.1566543660075057E-2</v>
      </c>
    </row>
    <row r="509" spans="1:31" x14ac:dyDescent="0.3">
      <c r="A509">
        <v>0</v>
      </c>
      <c r="B509" t="s">
        <v>18</v>
      </c>
      <c r="C509">
        <v>3</v>
      </c>
      <c r="D509" t="s">
        <v>21</v>
      </c>
      <c r="E509">
        <v>41</v>
      </c>
      <c r="F509">
        <v>39.6875</v>
      </c>
      <c r="G509">
        <v>0</v>
      </c>
      <c r="H509">
        <v>5</v>
      </c>
      <c r="I509">
        <v>1.61</v>
      </c>
      <c r="J509">
        <v>0.51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AD509">
        <f>SUMPRODUCT(Table1[[#This Row],[SibSp]:[Ones]],$S$5:$AB$5)</f>
        <v>0.73720266184202943</v>
      </c>
      <c r="AE509">
        <f>(AD509-Table1[[#This Row],[Survived]])^2</f>
        <v>0.54346776462697355</v>
      </c>
    </row>
    <row r="510" spans="1:31" x14ac:dyDescent="0.3">
      <c r="A510">
        <v>0</v>
      </c>
      <c r="B510" t="s">
        <v>18</v>
      </c>
      <c r="C510">
        <v>3</v>
      </c>
      <c r="D510" t="s">
        <v>19</v>
      </c>
      <c r="E510">
        <v>20</v>
      </c>
      <c r="F510">
        <v>7.8541999999999996</v>
      </c>
      <c r="G510">
        <v>0</v>
      </c>
      <c r="H510">
        <v>0</v>
      </c>
      <c r="I510">
        <v>0.95</v>
      </c>
      <c r="J510">
        <v>0.25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AD510">
        <f>SUMPRODUCT(Table1[[#This Row],[SibSp]:[Ones]],$S$5:$AB$5)</f>
        <v>0.12567273276850019</v>
      </c>
      <c r="AE510">
        <f>(AD510-Table1[[#This Row],[Survived]])^2</f>
        <v>1.5793635761502861E-2</v>
      </c>
    </row>
    <row r="511" spans="1:31" x14ac:dyDescent="0.3">
      <c r="A511">
        <v>1</v>
      </c>
      <c r="B511" t="s">
        <v>20</v>
      </c>
      <c r="C511">
        <v>1</v>
      </c>
      <c r="D511" t="s">
        <v>21</v>
      </c>
      <c r="E511">
        <v>24</v>
      </c>
      <c r="F511">
        <v>69.3</v>
      </c>
      <c r="G511">
        <v>0</v>
      </c>
      <c r="H511">
        <v>0</v>
      </c>
      <c r="I511">
        <v>1.85</v>
      </c>
      <c r="J511">
        <v>0.3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AD511">
        <f>SUMPRODUCT(Table1[[#This Row],[SibSp]:[Ones]],$S$5:$AB$5)</f>
        <v>1.3123406446625725</v>
      </c>
      <c r="AE511">
        <f>(AD511-Table1[[#This Row],[Survived]])^2</f>
        <v>9.7556678308231379E-2</v>
      </c>
    </row>
    <row r="512" spans="1:31" x14ac:dyDescent="0.3">
      <c r="A512">
        <v>0</v>
      </c>
      <c r="B512" t="s">
        <v>18</v>
      </c>
      <c r="C512">
        <v>3</v>
      </c>
      <c r="D512" t="s">
        <v>21</v>
      </c>
      <c r="E512">
        <v>2</v>
      </c>
      <c r="F512">
        <v>27.9</v>
      </c>
      <c r="G512">
        <v>3</v>
      </c>
      <c r="H512">
        <v>2</v>
      </c>
      <c r="I512">
        <v>1.46</v>
      </c>
      <c r="J512">
        <v>0.03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AD512">
        <f>SUMPRODUCT(Table1[[#This Row],[SibSp]:[Ones]],$S$5:$AB$5)</f>
        <v>0.58896919225154576</v>
      </c>
      <c r="AE512">
        <f>(AD512-Table1[[#This Row],[Survived]])^2</f>
        <v>0.34688470942143829</v>
      </c>
    </row>
    <row r="513" spans="1:31" x14ac:dyDescent="0.3">
      <c r="A513">
        <v>1</v>
      </c>
      <c r="B513" t="s">
        <v>20</v>
      </c>
      <c r="C513">
        <v>3</v>
      </c>
      <c r="D513" t="s">
        <v>21</v>
      </c>
      <c r="E513">
        <v>0.75</v>
      </c>
      <c r="F513">
        <v>19.258299999999998</v>
      </c>
      <c r="G513">
        <v>2</v>
      </c>
      <c r="H513">
        <v>1</v>
      </c>
      <c r="I513">
        <v>1.31</v>
      </c>
      <c r="J513">
        <v>0.01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AD513">
        <f>SUMPRODUCT(Table1[[#This Row],[SibSp]:[Ones]],$S$5:$AB$5)</f>
        <v>0.80544766888927477</v>
      </c>
      <c r="AE513">
        <f>(AD513-Table1[[#This Row],[Survived]])^2</f>
        <v>3.7850609540617267E-2</v>
      </c>
    </row>
    <row r="514" spans="1:31" x14ac:dyDescent="0.3">
      <c r="A514">
        <v>1</v>
      </c>
      <c r="B514" t="s">
        <v>20</v>
      </c>
      <c r="C514">
        <v>1</v>
      </c>
      <c r="D514" t="s">
        <v>19</v>
      </c>
      <c r="E514">
        <v>48</v>
      </c>
      <c r="F514">
        <v>76.729200000000006</v>
      </c>
      <c r="G514">
        <v>1</v>
      </c>
      <c r="H514">
        <v>0</v>
      </c>
      <c r="I514">
        <v>1.89</v>
      </c>
      <c r="J514">
        <v>0.6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1</v>
      </c>
      <c r="AD514">
        <f>SUMPRODUCT(Table1[[#This Row],[SibSp]:[Ones]],$S$5:$AB$5)</f>
        <v>0.64789480687974177</v>
      </c>
      <c r="AE514">
        <f>(AD514-Table1[[#This Row],[Survived]])^2</f>
        <v>0.12397806702225435</v>
      </c>
    </row>
    <row r="515" spans="1:31" x14ac:dyDescent="0.3">
      <c r="A515">
        <v>0</v>
      </c>
      <c r="B515" t="s">
        <v>18</v>
      </c>
      <c r="C515">
        <v>3</v>
      </c>
      <c r="D515" t="s">
        <v>19</v>
      </c>
      <c r="E515">
        <v>19</v>
      </c>
      <c r="F515">
        <v>7.8958000000000004</v>
      </c>
      <c r="G515">
        <v>0</v>
      </c>
      <c r="H515">
        <v>0</v>
      </c>
      <c r="I515">
        <v>0.95</v>
      </c>
      <c r="J515">
        <v>0.24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  <c r="AD515">
        <f>SUMPRODUCT(Table1[[#This Row],[SibSp]:[Ones]],$S$5:$AB$5)</f>
        <v>0.13057002520959901</v>
      </c>
      <c r="AE515">
        <f>(AD515-Table1[[#This Row],[Survived]])^2</f>
        <v>1.7048531483235322E-2</v>
      </c>
    </row>
    <row r="516" spans="1:31" x14ac:dyDescent="0.3">
      <c r="A516">
        <v>1</v>
      </c>
      <c r="B516" t="s">
        <v>20</v>
      </c>
      <c r="C516">
        <v>1</v>
      </c>
      <c r="D516" t="s">
        <v>19</v>
      </c>
      <c r="E516">
        <v>56</v>
      </c>
      <c r="F516">
        <v>35.5</v>
      </c>
      <c r="G516">
        <v>0</v>
      </c>
      <c r="H516">
        <v>0</v>
      </c>
      <c r="I516">
        <v>1.56</v>
      </c>
      <c r="J516">
        <v>0.7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AD516">
        <f>SUMPRODUCT(Table1[[#This Row],[SibSp]:[Ones]],$S$5:$AB$5)</f>
        <v>0.54800775141056135</v>
      </c>
      <c r="AE516">
        <f>(AD516-Table1[[#This Row],[Survived]])^2</f>
        <v>0.2042969927849369</v>
      </c>
    </row>
    <row r="517" spans="1:31" x14ac:dyDescent="0.3">
      <c r="A517">
        <v>1</v>
      </c>
      <c r="B517" t="s">
        <v>18</v>
      </c>
      <c r="C517">
        <v>3</v>
      </c>
      <c r="D517" t="s">
        <v>21</v>
      </c>
      <c r="E517">
        <v>23</v>
      </c>
      <c r="F517">
        <v>7.55</v>
      </c>
      <c r="G517">
        <v>0</v>
      </c>
      <c r="H517">
        <v>0</v>
      </c>
      <c r="I517">
        <v>0.93</v>
      </c>
      <c r="J517">
        <v>0.28999999999999998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AD517">
        <f>SUMPRODUCT(Table1[[#This Row],[SibSp]:[Ones]],$S$5:$AB$5)</f>
        <v>0.5280362855065116</v>
      </c>
      <c r="AE517">
        <f>(AD517-Table1[[#This Row],[Survived]])^2</f>
        <v>0.22274974779849102</v>
      </c>
    </row>
    <row r="518" spans="1:31" x14ac:dyDescent="0.3">
      <c r="A518">
        <v>1</v>
      </c>
      <c r="B518" t="s">
        <v>18</v>
      </c>
      <c r="C518">
        <v>2</v>
      </c>
      <c r="D518" t="s">
        <v>21</v>
      </c>
      <c r="E518">
        <v>18</v>
      </c>
      <c r="F518">
        <v>23</v>
      </c>
      <c r="G518">
        <v>0</v>
      </c>
      <c r="H518">
        <v>1</v>
      </c>
      <c r="I518">
        <v>1.38</v>
      </c>
      <c r="J518">
        <v>0.23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AD518">
        <f>SUMPRODUCT(Table1[[#This Row],[SibSp]:[Ones]],$S$5:$AB$5)</f>
        <v>0.81351555460402014</v>
      </c>
      <c r="AE518">
        <f>(AD518-Table1[[#This Row],[Survived]])^2</f>
        <v>3.4776448374646191E-2</v>
      </c>
    </row>
    <row r="519" spans="1:31" x14ac:dyDescent="0.3">
      <c r="A519">
        <v>0</v>
      </c>
      <c r="B519" t="s">
        <v>18</v>
      </c>
      <c r="C519">
        <v>3</v>
      </c>
      <c r="D519" t="s">
        <v>19</v>
      </c>
      <c r="E519">
        <v>21</v>
      </c>
      <c r="F519">
        <v>8.4332999999999991</v>
      </c>
      <c r="G519">
        <v>0</v>
      </c>
      <c r="H519">
        <v>0</v>
      </c>
      <c r="I519">
        <v>0.97</v>
      </c>
      <c r="J519">
        <v>0.26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AD519">
        <f>SUMPRODUCT(Table1[[#This Row],[SibSp]:[Ones]],$S$5:$AB$5)</f>
        <v>0.13022630956002398</v>
      </c>
      <c r="AE519">
        <f>(AD519-Table1[[#This Row],[Survived]])^2</f>
        <v>1.6958891701623194E-2</v>
      </c>
    </row>
    <row r="520" spans="1:31" x14ac:dyDescent="0.3">
      <c r="A520">
        <v>0</v>
      </c>
      <c r="B520" t="s">
        <v>22</v>
      </c>
      <c r="C520">
        <v>3</v>
      </c>
      <c r="D520" t="s">
        <v>21</v>
      </c>
      <c r="E520">
        <v>18</v>
      </c>
      <c r="F520">
        <v>6.75</v>
      </c>
      <c r="G520">
        <v>0</v>
      </c>
      <c r="H520">
        <v>0</v>
      </c>
      <c r="I520">
        <v>0.89</v>
      </c>
      <c r="J520">
        <v>0.23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AD520">
        <f>SUMPRODUCT(Table1[[#This Row],[SibSp]:[Ones]],$S$5:$AB$5)</f>
        <v>0.17199104762676129</v>
      </c>
      <c r="AE520">
        <f>(AD520-Table1[[#This Row],[Survived]])^2</f>
        <v>2.9580920463750871E-2</v>
      </c>
    </row>
    <row r="521" spans="1:31" x14ac:dyDescent="0.3">
      <c r="A521">
        <v>0</v>
      </c>
      <c r="B521" t="s">
        <v>18</v>
      </c>
      <c r="C521">
        <v>2</v>
      </c>
      <c r="D521" t="s">
        <v>19</v>
      </c>
      <c r="E521">
        <v>24</v>
      </c>
      <c r="F521">
        <v>73.5</v>
      </c>
      <c r="G521">
        <v>2</v>
      </c>
      <c r="H521">
        <v>0</v>
      </c>
      <c r="I521">
        <v>1.87</v>
      </c>
      <c r="J521">
        <v>0.3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1</v>
      </c>
      <c r="AD521">
        <f>SUMPRODUCT(Table1[[#This Row],[SibSp]:[Ones]],$S$5:$AB$5)</f>
        <v>0.37021133819428553</v>
      </c>
      <c r="AE521">
        <f>(AD521-Table1[[#This Row],[Survived]])^2</f>
        <v>0.13705643492760367</v>
      </c>
    </row>
    <row r="522" spans="1:31" x14ac:dyDescent="0.3">
      <c r="A522">
        <v>0</v>
      </c>
      <c r="B522" t="s">
        <v>22</v>
      </c>
      <c r="C522">
        <v>3</v>
      </c>
      <c r="D522" t="s">
        <v>21</v>
      </c>
      <c r="E522">
        <v>32</v>
      </c>
      <c r="F522">
        <v>15.5</v>
      </c>
      <c r="G522">
        <v>1</v>
      </c>
      <c r="H522">
        <v>1</v>
      </c>
      <c r="I522">
        <v>1.22</v>
      </c>
      <c r="J522">
        <v>0.4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AD522">
        <f>SUMPRODUCT(Table1[[#This Row],[SibSp]:[Ones]],$S$5:$AB$5)</f>
        <v>0.13876665841237731</v>
      </c>
      <c r="AE522">
        <f>(AD522-Table1[[#This Row],[Survived]])^2</f>
        <v>1.9256185486937409E-2</v>
      </c>
    </row>
    <row r="523" spans="1:31" x14ac:dyDescent="0.3">
      <c r="A523">
        <v>0</v>
      </c>
      <c r="B523" t="s">
        <v>18</v>
      </c>
      <c r="C523">
        <v>2</v>
      </c>
      <c r="D523" t="s">
        <v>19</v>
      </c>
      <c r="E523">
        <v>23</v>
      </c>
      <c r="F523">
        <v>13</v>
      </c>
      <c r="G523">
        <v>0</v>
      </c>
      <c r="H523">
        <v>0</v>
      </c>
      <c r="I523">
        <v>1.1499999999999999</v>
      </c>
      <c r="J523">
        <v>0.28999999999999998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AD523">
        <f>SUMPRODUCT(Table1[[#This Row],[SibSp]:[Ones]],$S$5:$AB$5)</f>
        <v>0.24492776082113274</v>
      </c>
      <c r="AE523">
        <f>(AD523-Table1[[#This Row],[Survived]])^2</f>
        <v>5.9989608020854006E-2</v>
      </c>
    </row>
    <row r="524" spans="1:31" x14ac:dyDescent="0.3">
      <c r="A524">
        <v>0</v>
      </c>
      <c r="B524" t="s">
        <v>20</v>
      </c>
      <c r="C524">
        <v>1</v>
      </c>
      <c r="D524" t="s">
        <v>19</v>
      </c>
      <c r="E524">
        <v>58</v>
      </c>
      <c r="F524">
        <v>113.27500000000001</v>
      </c>
      <c r="G524">
        <v>0</v>
      </c>
      <c r="H524">
        <v>2</v>
      </c>
      <c r="I524">
        <v>2.06</v>
      </c>
      <c r="J524">
        <v>0.72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AD524">
        <f>SUMPRODUCT(Table1[[#This Row],[SibSp]:[Ones]],$S$5:$AB$5)</f>
        <v>0.77271579979613858</v>
      </c>
      <c r="AE524">
        <f>(AD524-Table1[[#This Row],[Survived]])^2</f>
        <v>0.5970897072545861</v>
      </c>
    </row>
    <row r="525" spans="1:31" x14ac:dyDescent="0.3">
      <c r="A525">
        <v>1</v>
      </c>
      <c r="B525" t="s">
        <v>18</v>
      </c>
      <c r="C525">
        <v>1</v>
      </c>
      <c r="D525" t="s">
        <v>19</v>
      </c>
      <c r="E525">
        <v>50</v>
      </c>
      <c r="F525">
        <v>133.65</v>
      </c>
      <c r="G525">
        <v>2</v>
      </c>
      <c r="H525">
        <v>0</v>
      </c>
      <c r="I525">
        <v>2.13</v>
      </c>
      <c r="J525">
        <v>0.62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AD525">
        <f>SUMPRODUCT(Table1[[#This Row],[SibSp]:[Ones]],$S$5:$AB$5)</f>
        <v>0.47482979056271002</v>
      </c>
      <c r="AE525">
        <f>(AD525-Table1[[#This Row],[Survived]])^2</f>
        <v>0.27580374888040704</v>
      </c>
    </row>
    <row r="526" spans="1:31" x14ac:dyDescent="0.3">
      <c r="A526">
        <v>0</v>
      </c>
      <c r="B526" t="s">
        <v>20</v>
      </c>
      <c r="C526">
        <v>3</v>
      </c>
      <c r="D526" t="s">
        <v>19</v>
      </c>
      <c r="E526">
        <v>40</v>
      </c>
      <c r="F526">
        <v>7.2249999999999996</v>
      </c>
      <c r="G526">
        <v>0</v>
      </c>
      <c r="H526">
        <v>0</v>
      </c>
      <c r="I526">
        <v>0.92</v>
      </c>
      <c r="J526">
        <v>0.5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AD526">
        <f>SUMPRODUCT(Table1[[#This Row],[SibSp]:[Ones]],$S$5:$AB$5)</f>
        <v>0.16071976883831926</v>
      </c>
      <c r="AE526">
        <f>(AD526-Table1[[#This Row],[Survived]])^2</f>
        <v>2.5830844095442777E-2</v>
      </c>
    </row>
    <row r="527" spans="1:31" x14ac:dyDescent="0.3">
      <c r="A527">
        <v>0</v>
      </c>
      <c r="B527" t="s">
        <v>18</v>
      </c>
      <c r="C527">
        <v>1</v>
      </c>
      <c r="D527" t="s">
        <v>19</v>
      </c>
      <c r="E527">
        <v>47</v>
      </c>
      <c r="F527">
        <v>25.587499999999999</v>
      </c>
      <c r="G527">
        <v>0</v>
      </c>
      <c r="H527">
        <v>0</v>
      </c>
      <c r="I527">
        <v>1.42</v>
      </c>
      <c r="J527">
        <v>0.59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AD527">
        <f>SUMPRODUCT(Table1[[#This Row],[SibSp]:[Ones]],$S$5:$AB$5)</f>
        <v>0.36406623268806626</v>
      </c>
      <c r="AE527">
        <f>(AD527-Table1[[#This Row],[Survived]])^2</f>
        <v>0.13254422178368119</v>
      </c>
    </row>
    <row r="528" spans="1:31" x14ac:dyDescent="0.3">
      <c r="A528">
        <v>0</v>
      </c>
      <c r="B528" t="s">
        <v>18</v>
      </c>
      <c r="C528">
        <v>3</v>
      </c>
      <c r="D528" t="s">
        <v>19</v>
      </c>
      <c r="E528">
        <v>36</v>
      </c>
      <c r="F528">
        <v>7.4958</v>
      </c>
      <c r="G528">
        <v>0</v>
      </c>
      <c r="H528">
        <v>0</v>
      </c>
      <c r="I528">
        <v>0.93</v>
      </c>
      <c r="J528">
        <v>0.45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AD528">
        <f>SUMPRODUCT(Table1[[#This Row],[SibSp]:[Ones]],$S$5:$AB$5)</f>
        <v>1.8276014713900696E-2</v>
      </c>
      <c r="AE528">
        <f>(AD528-Table1[[#This Row],[Survived]])^2</f>
        <v>3.3401271382271471E-4</v>
      </c>
    </row>
    <row r="529" spans="1:31" x14ac:dyDescent="0.3">
      <c r="A529">
        <v>1</v>
      </c>
      <c r="B529" t="s">
        <v>18</v>
      </c>
      <c r="C529">
        <v>3</v>
      </c>
      <c r="D529" t="s">
        <v>19</v>
      </c>
      <c r="E529">
        <v>20</v>
      </c>
      <c r="F529">
        <v>7.9249999999999998</v>
      </c>
      <c r="G529">
        <v>1</v>
      </c>
      <c r="H529">
        <v>0</v>
      </c>
      <c r="I529">
        <v>0.95</v>
      </c>
      <c r="J529">
        <v>0.25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AD529">
        <f>SUMPRODUCT(Table1[[#This Row],[SibSp]:[Ones]],$S$5:$AB$5)</f>
        <v>2.0647521488418613E-2</v>
      </c>
      <c r="AE529">
        <f>(AD529-Table1[[#This Row],[Survived]])^2</f>
        <v>0.95913127716677737</v>
      </c>
    </row>
    <row r="530" spans="1:31" x14ac:dyDescent="0.3">
      <c r="A530">
        <v>0</v>
      </c>
      <c r="B530" t="s">
        <v>18</v>
      </c>
      <c r="C530">
        <v>2</v>
      </c>
      <c r="D530" t="s">
        <v>19</v>
      </c>
      <c r="E530">
        <v>32</v>
      </c>
      <c r="F530">
        <v>73.5</v>
      </c>
      <c r="G530">
        <v>2</v>
      </c>
      <c r="H530">
        <v>0</v>
      </c>
      <c r="I530">
        <v>1.87</v>
      </c>
      <c r="J530">
        <v>0.4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1</v>
      </c>
      <c r="AD530">
        <f>SUMPRODUCT(Table1[[#This Row],[SibSp]:[Ones]],$S$5:$AB$5)</f>
        <v>0.32123841378329709</v>
      </c>
      <c r="AE530">
        <f>(AD530-Table1[[#This Row],[Survived]])^2</f>
        <v>0.1031941184900088</v>
      </c>
    </row>
    <row r="531" spans="1:31" x14ac:dyDescent="0.3">
      <c r="A531">
        <v>0</v>
      </c>
      <c r="B531" t="s">
        <v>18</v>
      </c>
      <c r="C531">
        <v>2</v>
      </c>
      <c r="D531" t="s">
        <v>19</v>
      </c>
      <c r="E531">
        <v>25</v>
      </c>
      <c r="F531">
        <v>13</v>
      </c>
      <c r="G531">
        <v>0</v>
      </c>
      <c r="H531">
        <v>0</v>
      </c>
      <c r="I531">
        <v>1.1499999999999999</v>
      </c>
      <c r="J531">
        <v>0.31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1</v>
      </c>
      <c r="AD531">
        <f>SUMPRODUCT(Table1[[#This Row],[SibSp]:[Ones]],$S$5:$AB$5)</f>
        <v>0.2351331759389351</v>
      </c>
      <c r="AE531">
        <f>(AD531-Table1[[#This Row],[Survived]])^2</f>
        <v>5.5287610427130207E-2</v>
      </c>
    </row>
    <row r="532" spans="1:31" x14ac:dyDescent="0.3">
      <c r="A532">
        <v>0</v>
      </c>
      <c r="B532" t="s">
        <v>18</v>
      </c>
      <c r="C532">
        <v>3</v>
      </c>
      <c r="D532" t="s">
        <v>19</v>
      </c>
      <c r="E532">
        <v>43</v>
      </c>
      <c r="F532">
        <v>8.0500000000000007</v>
      </c>
      <c r="G532">
        <v>0</v>
      </c>
      <c r="H532">
        <v>0</v>
      </c>
      <c r="I532">
        <v>0.96</v>
      </c>
      <c r="J532">
        <v>0.54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AD532">
        <f>SUMPRODUCT(Table1[[#This Row],[SibSp]:[Ones]],$S$5:$AB$5)</f>
        <v>-1.1623313407055053E-2</v>
      </c>
      <c r="AE532">
        <f>(AD532-Table1[[#This Row],[Survived]])^2</f>
        <v>1.3510141455862573E-4</v>
      </c>
    </row>
    <row r="533" spans="1:31" x14ac:dyDescent="0.3">
      <c r="A533">
        <v>1</v>
      </c>
      <c r="B533" t="s">
        <v>18</v>
      </c>
      <c r="C533">
        <v>2</v>
      </c>
      <c r="D533" t="s">
        <v>21</v>
      </c>
      <c r="E533">
        <v>40</v>
      </c>
      <c r="F533">
        <v>39</v>
      </c>
      <c r="G533">
        <v>1</v>
      </c>
      <c r="H533">
        <v>1</v>
      </c>
      <c r="I533">
        <v>1.6</v>
      </c>
      <c r="J533">
        <v>0.5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AD533">
        <f>SUMPRODUCT(Table1[[#This Row],[SibSp]:[Ones]],$S$5:$AB$5)</f>
        <v>0.68022300897311883</v>
      </c>
      <c r="AE533">
        <f>(AD533-Table1[[#This Row],[Survived]])^2</f>
        <v>0.10225732399020604</v>
      </c>
    </row>
    <row r="534" spans="1:31" x14ac:dyDescent="0.3">
      <c r="A534">
        <v>0</v>
      </c>
      <c r="B534" t="s">
        <v>18</v>
      </c>
      <c r="C534">
        <v>1</v>
      </c>
      <c r="D534" t="s">
        <v>19</v>
      </c>
      <c r="E534">
        <v>31</v>
      </c>
      <c r="F534">
        <v>52</v>
      </c>
      <c r="G534">
        <v>1</v>
      </c>
      <c r="H534">
        <v>0</v>
      </c>
      <c r="I534">
        <v>1.72</v>
      </c>
      <c r="J534">
        <v>0.39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1</v>
      </c>
      <c r="AD534">
        <f>SUMPRODUCT(Table1[[#This Row],[SibSp]:[Ones]],$S$5:$AB$5)</f>
        <v>0.49874990871930092</v>
      </c>
      <c r="AE534">
        <f>(AD534-Table1[[#This Row],[Survived]])^2</f>
        <v>0.248751471447511</v>
      </c>
    </row>
    <row r="535" spans="1:31" x14ac:dyDescent="0.3">
      <c r="A535">
        <v>0</v>
      </c>
      <c r="B535" t="s">
        <v>18</v>
      </c>
      <c r="C535">
        <v>2</v>
      </c>
      <c r="D535" t="s">
        <v>19</v>
      </c>
      <c r="E535">
        <v>70</v>
      </c>
      <c r="F535">
        <v>10.5</v>
      </c>
      <c r="G535">
        <v>0</v>
      </c>
      <c r="H535">
        <v>0</v>
      </c>
      <c r="I535">
        <v>1.06</v>
      </c>
      <c r="J535">
        <v>0.88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1</v>
      </c>
      <c r="AD535">
        <f>SUMPRODUCT(Table1[[#This Row],[SibSp]:[Ones]],$S$5:$AB$5)</f>
        <v>-8.6541404750500733E-2</v>
      </c>
      <c r="AE535">
        <f>(AD535-Table1[[#This Row],[Survived]])^2</f>
        <v>7.4894147361899907E-3</v>
      </c>
    </row>
    <row r="536" spans="1:31" x14ac:dyDescent="0.3">
      <c r="A536">
        <v>1</v>
      </c>
      <c r="B536" t="s">
        <v>18</v>
      </c>
      <c r="C536">
        <v>2</v>
      </c>
      <c r="D536" t="s">
        <v>19</v>
      </c>
      <c r="E536">
        <v>31</v>
      </c>
      <c r="F536">
        <v>13</v>
      </c>
      <c r="G536">
        <v>0</v>
      </c>
      <c r="H536">
        <v>0</v>
      </c>
      <c r="I536">
        <v>1.1499999999999999</v>
      </c>
      <c r="J536">
        <v>0.39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AD536">
        <f>SUMPRODUCT(Table1[[#This Row],[SibSp]:[Ones]],$S$5:$AB$5)</f>
        <v>0.1959548364101443</v>
      </c>
      <c r="AE536">
        <f>(AD536-Table1[[#This Row],[Survived]])^2</f>
        <v>0.64648862509223781</v>
      </c>
    </row>
    <row r="537" spans="1:31" x14ac:dyDescent="0.3">
      <c r="A537">
        <v>0</v>
      </c>
      <c r="B537" t="s">
        <v>18</v>
      </c>
      <c r="C537">
        <v>3</v>
      </c>
      <c r="D537" t="s">
        <v>19</v>
      </c>
      <c r="E537">
        <v>18</v>
      </c>
      <c r="F537">
        <v>7.7750000000000004</v>
      </c>
      <c r="G537">
        <v>0</v>
      </c>
      <c r="H537">
        <v>0</v>
      </c>
      <c r="I537">
        <v>0.94</v>
      </c>
      <c r="J537">
        <v>0.23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AD537">
        <f>SUMPRODUCT(Table1[[#This Row],[SibSp]:[Ones]],$S$5:$AB$5)</f>
        <v>0.13074188303438658</v>
      </c>
      <c r="AE537">
        <f>(AD537-Table1[[#This Row],[Survived]])^2</f>
        <v>1.709343997937722E-2</v>
      </c>
    </row>
    <row r="538" spans="1:31" x14ac:dyDescent="0.3">
      <c r="A538">
        <v>0</v>
      </c>
      <c r="B538" t="s">
        <v>18</v>
      </c>
      <c r="C538">
        <v>3</v>
      </c>
      <c r="D538" t="s">
        <v>19</v>
      </c>
      <c r="E538">
        <v>24.5</v>
      </c>
      <c r="F538">
        <v>8.0500000000000007</v>
      </c>
      <c r="G538">
        <v>0</v>
      </c>
      <c r="H538">
        <v>0</v>
      </c>
      <c r="I538">
        <v>0.96</v>
      </c>
      <c r="J538">
        <v>0.31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AD538">
        <f>SUMPRODUCT(Table1[[#This Row],[SibSp]:[Ones]],$S$5:$AB$5)</f>
        <v>0.1010144127382184</v>
      </c>
      <c r="AE538">
        <f>(AD538-Table1[[#This Row],[Survived]])^2</f>
        <v>1.0203911580847141E-2</v>
      </c>
    </row>
    <row r="539" spans="1:31" x14ac:dyDescent="0.3">
      <c r="A539">
        <v>1</v>
      </c>
      <c r="B539" t="s">
        <v>18</v>
      </c>
      <c r="C539">
        <v>3</v>
      </c>
      <c r="D539" t="s">
        <v>21</v>
      </c>
      <c r="E539">
        <v>18</v>
      </c>
      <c r="F539">
        <v>9.8416999999999994</v>
      </c>
      <c r="G539">
        <v>0</v>
      </c>
      <c r="H539">
        <v>0</v>
      </c>
      <c r="I539">
        <v>1.04</v>
      </c>
      <c r="J539">
        <v>0.23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AD539">
        <f>SUMPRODUCT(Table1[[#This Row],[SibSp]:[Ones]],$S$5:$AB$5)</f>
        <v>0.6093998209325292</v>
      </c>
      <c r="AE539">
        <f>(AD539-Table1[[#This Row],[Survived]])^2</f>
        <v>0.15256849988754026</v>
      </c>
    </row>
    <row r="540" spans="1:31" x14ac:dyDescent="0.3">
      <c r="A540">
        <v>0</v>
      </c>
      <c r="B540" t="s">
        <v>18</v>
      </c>
      <c r="C540">
        <v>3</v>
      </c>
      <c r="D540" t="s">
        <v>21</v>
      </c>
      <c r="E540">
        <v>43</v>
      </c>
      <c r="F540">
        <v>46.9</v>
      </c>
      <c r="G540">
        <v>1</v>
      </c>
      <c r="H540">
        <v>6</v>
      </c>
      <c r="I540">
        <v>1.68</v>
      </c>
      <c r="J540">
        <v>0.54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AD540">
        <f>SUMPRODUCT(Table1[[#This Row],[SibSp]:[Ones]],$S$5:$AB$5)</f>
        <v>0.64967906677893505</v>
      </c>
      <c r="AE540">
        <f>(AD540-Table1[[#This Row],[Survived]])^2</f>
        <v>0.42208288981074793</v>
      </c>
    </row>
    <row r="541" spans="1:31" x14ac:dyDescent="0.3">
      <c r="A541">
        <v>1</v>
      </c>
      <c r="B541" t="s">
        <v>20</v>
      </c>
      <c r="C541">
        <v>1</v>
      </c>
      <c r="D541" t="s">
        <v>19</v>
      </c>
      <c r="E541">
        <v>36</v>
      </c>
      <c r="F541">
        <v>512.32920000000001</v>
      </c>
      <c r="G541">
        <v>0</v>
      </c>
      <c r="H541">
        <v>1</v>
      </c>
      <c r="I541">
        <v>2.71</v>
      </c>
      <c r="J541">
        <v>0.45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AD541">
        <f>SUMPRODUCT(Table1[[#This Row],[SibSp]:[Ones]],$S$5:$AB$5)</f>
        <v>1.2129804945399383</v>
      </c>
      <c r="AE541">
        <f>(AD541-Table1[[#This Row],[Survived]])^2</f>
        <v>4.5360691054476682E-2</v>
      </c>
    </row>
    <row r="542" spans="1:31" x14ac:dyDescent="0.3">
      <c r="A542">
        <v>1</v>
      </c>
      <c r="B542" t="s">
        <v>20</v>
      </c>
      <c r="C542">
        <v>1</v>
      </c>
      <c r="D542" t="s">
        <v>19</v>
      </c>
      <c r="E542">
        <v>27</v>
      </c>
      <c r="F542">
        <v>76.729200000000006</v>
      </c>
      <c r="G542">
        <v>0</v>
      </c>
      <c r="H542">
        <v>0</v>
      </c>
      <c r="I542">
        <v>1.89</v>
      </c>
      <c r="J542">
        <v>0.34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1</v>
      </c>
      <c r="AD542">
        <f>SUMPRODUCT(Table1[[#This Row],[SibSp]:[Ones]],$S$5:$AB$5)</f>
        <v>0.88024962162839315</v>
      </c>
      <c r="AE542">
        <f>(AD542-Table1[[#This Row],[Survived]])^2</f>
        <v>1.4340153120143005E-2</v>
      </c>
    </row>
    <row r="543" spans="1:31" x14ac:dyDescent="0.3">
      <c r="A543">
        <v>0</v>
      </c>
      <c r="B543" t="s">
        <v>18</v>
      </c>
      <c r="C543">
        <v>3</v>
      </c>
      <c r="D543" t="s">
        <v>19</v>
      </c>
      <c r="E543">
        <v>20</v>
      </c>
      <c r="F543">
        <v>9.2249999999999996</v>
      </c>
      <c r="G543">
        <v>0</v>
      </c>
      <c r="H543">
        <v>0</v>
      </c>
      <c r="I543">
        <v>1.01</v>
      </c>
      <c r="J543">
        <v>0.25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1</v>
      </c>
      <c r="AD543">
        <f>SUMPRODUCT(Table1[[#This Row],[SibSp]:[Ones]],$S$5:$AB$5)</f>
        <v>0.15402534046636804</v>
      </c>
      <c r="AE543">
        <f>(AD543-Table1[[#This Row],[Survived]])^2</f>
        <v>2.3723805505780592E-2</v>
      </c>
    </row>
    <row r="544" spans="1:31" x14ac:dyDescent="0.3">
      <c r="A544">
        <v>0</v>
      </c>
      <c r="B544" t="s">
        <v>18</v>
      </c>
      <c r="C544">
        <v>3</v>
      </c>
      <c r="D544" t="s">
        <v>19</v>
      </c>
      <c r="E544">
        <v>14</v>
      </c>
      <c r="F544">
        <v>46.9</v>
      </c>
      <c r="G544">
        <v>5</v>
      </c>
      <c r="H544">
        <v>2</v>
      </c>
      <c r="I544">
        <v>1.68</v>
      </c>
      <c r="J544">
        <v>0.17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AD544">
        <f>SUMPRODUCT(Table1[[#This Row],[SibSp]:[Ones]],$S$5:$AB$5)</f>
        <v>-1.7087354660181658E-2</v>
      </c>
      <c r="AE544">
        <f>(AD544-Table1[[#This Row],[Survived]])^2</f>
        <v>2.9197768928283183E-4</v>
      </c>
    </row>
    <row r="545" spans="1:31" x14ac:dyDescent="0.3">
      <c r="A545">
        <v>0</v>
      </c>
      <c r="B545" t="s">
        <v>18</v>
      </c>
      <c r="C545">
        <v>2</v>
      </c>
      <c r="D545" t="s">
        <v>19</v>
      </c>
      <c r="E545">
        <v>60</v>
      </c>
      <c r="F545">
        <v>39</v>
      </c>
      <c r="G545">
        <v>1</v>
      </c>
      <c r="H545">
        <v>1</v>
      </c>
      <c r="I545">
        <v>1.6</v>
      </c>
      <c r="J545">
        <v>0.75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1</v>
      </c>
      <c r="AD545">
        <f>SUMPRODUCT(Table1[[#This Row],[SibSp]:[Ones]],$S$5:$AB$5)</f>
        <v>0.1263871062106183</v>
      </c>
      <c r="AE545">
        <f>(AD545-Table1[[#This Row],[Survived]])^2</f>
        <v>1.597370061629411E-2</v>
      </c>
    </row>
    <row r="546" spans="1:31" x14ac:dyDescent="0.3">
      <c r="A546">
        <v>0</v>
      </c>
      <c r="B546" t="s">
        <v>20</v>
      </c>
      <c r="C546">
        <v>2</v>
      </c>
      <c r="D546" t="s">
        <v>19</v>
      </c>
      <c r="E546">
        <v>25</v>
      </c>
      <c r="F546">
        <v>41.5792</v>
      </c>
      <c r="G546">
        <v>1</v>
      </c>
      <c r="H546">
        <v>2</v>
      </c>
      <c r="I546">
        <v>1.63</v>
      </c>
      <c r="J546">
        <v>0.31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1</v>
      </c>
      <c r="AD546">
        <f>SUMPRODUCT(Table1[[#This Row],[SibSp]:[Ones]],$S$5:$AB$5)</f>
        <v>0.52681537964022984</v>
      </c>
      <c r="AE546">
        <f>(AD546-Table1[[#This Row],[Survived]])^2</f>
        <v>0.27753444422547952</v>
      </c>
    </row>
    <row r="547" spans="1:31" x14ac:dyDescent="0.3">
      <c r="A547">
        <v>0</v>
      </c>
      <c r="B547" t="s">
        <v>18</v>
      </c>
      <c r="C547">
        <v>3</v>
      </c>
      <c r="D547" t="s">
        <v>19</v>
      </c>
      <c r="E547">
        <v>14</v>
      </c>
      <c r="F547">
        <v>39.6875</v>
      </c>
      <c r="G547">
        <v>4</v>
      </c>
      <c r="H547">
        <v>1</v>
      </c>
      <c r="I547">
        <v>1.61</v>
      </c>
      <c r="J547">
        <v>0.17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AD547">
        <f>SUMPRODUCT(Table1[[#This Row],[SibSp]:[Ones]],$S$5:$AB$5)</f>
        <v>5.5744363079616138E-2</v>
      </c>
      <c r="AE547">
        <f>(AD547-Table1[[#This Row],[Survived]])^2</f>
        <v>3.1074340151520706E-3</v>
      </c>
    </row>
    <row r="548" spans="1:31" x14ac:dyDescent="0.3">
      <c r="A548">
        <v>0</v>
      </c>
      <c r="B548" t="s">
        <v>18</v>
      </c>
      <c r="C548">
        <v>3</v>
      </c>
      <c r="D548" t="s">
        <v>19</v>
      </c>
      <c r="E548">
        <v>19</v>
      </c>
      <c r="F548">
        <v>10.1708</v>
      </c>
      <c r="G548">
        <v>0</v>
      </c>
      <c r="H548">
        <v>0</v>
      </c>
      <c r="I548">
        <v>1.05</v>
      </c>
      <c r="J548">
        <v>0.24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AD548">
        <f>SUMPRODUCT(Table1[[#This Row],[SibSp]:[Ones]],$S$5:$AB$5)</f>
        <v>0.1778243713727122</v>
      </c>
      <c r="AE548">
        <f>(AD548-Table1[[#This Row],[Survived]])^2</f>
        <v>3.1621507054100266E-2</v>
      </c>
    </row>
    <row r="549" spans="1:31" x14ac:dyDescent="0.3">
      <c r="A549">
        <v>0</v>
      </c>
      <c r="B549" t="s">
        <v>18</v>
      </c>
      <c r="C549">
        <v>3</v>
      </c>
      <c r="D549" t="s">
        <v>19</v>
      </c>
      <c r="E549">
        <v>18</v>
      </c>
      <c r="F549">
        <v>7.7957999999999998</v>
      </c>
      <c r="G549">
        <v>0</v>
      </c>
      <c r="H549">
        <v>0</v>
      </c>
      <c r="I549">
        <v>0.94</v>
      </c>
      <c r="J549">
        <v>0.23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AD549">
        <f>SUMPRODUCT(Table1[[#This Row],[SibSp]:[Ones]],$S$5:$AB$5)</f>
        <v>0.13074188303438658</v>
      </c>
      <c r="AE549">
        <f>(AD549-Table1[[#This Row],[Survived]])^2</f>
        <v>1.709343997937722E-2</v>
      </c>
    </row>
    <row r="550" spans="1:31" x14ac:dyDescent="0.3">
      <c r="A550">
        <v>1</v>
      </c>
      <c r="B550" t="s">
        <v>18</v>
      </c>
      <c r="C550">
        <v>1</v>
      </c>
      <c r="D550" t="s">
        <v>21</v>
      </c>
      <c r="E550">
        <v>15</v>
      </c>
      <c r="F550">
        <v>211.33750000000001</v>
      </c>
      <c r="G550">
        <v>0</v>
      </c>
      <c r="H550">
        <v>1</v>
      </c>
      <c r="I550">
        <v>2.33</v>
      </c>
      <c r="J550">
        <v>0.19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1</v>
      </c>
      <c r="AD550">
        <f>SUMPRODUCT(Table1[[#This Row],[SibSp]:[Ones]],$S$5:$AB$5)</f>
        <v>1.4204915233774835</v>
      </c>
      <c r="AE550">
        <f>(AD550-Table1[[#This Row],[Survived]])^2</f>
        <v>0.17681312123231677</v>
      </c>
    </row>
    <row r="551" spans="1:31" x14ac:dyDescent="0.3">
      <c r="A551">
        <v>1</v>
      </c>
      <c r="B551" t="s">
        <v>18</v>
      </c>
      <c r="C551">
        <v>1</v>
      </c>
      <c r="D551" t="s">
        <v>19</v>
      </c>
      <c r="E551">
        <v>31</v>
      </c>
      <c r="F551">
        <v>57</v>
      </c>
      <c r="G551">
        <v>1</v>
      </c>
      <c r="H551">
        <v>0</v>
      </c>
      <c r="I551">
        <v>1.76</v>
      </c>
      <c r="J551">
        <v>0.39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1</v>
      </c>
      <c r="AD551">
        <f>SUMPRODUCT(Table1[[#This Row],[SibSp]:[Ones]],$S$5:$AB$5)</f>
        <v>0.51765164718454615</v>
      </c>
      <c r="AE551">
        <f>(AD551-Table1[[#This Row],[Survived]])^2</f>
        <v>0.23265993346378155</v>
      </c>
    </row>
    <row r="552" spans="1:31" x14ac:dyDescent="0.3">
      <c r="A552">
        <v>1</v>
      </c>
      <c r="B552" t="s">
        <v>20</v>
      </c>
      <c r="C552">
        <v>3</v>
      </c>
      <c r="D552" t="s">
        <v>21</v>
      </c>
      <c r="E552">
        <v>4</v>
      </c>
      <c r="F552">
        <v>13.416700000000001</v>
      </c>
      <c r="G552">
        <v>0</v>
      </c>
      <c r="H552">
        <v>1</v>
      </c>
      <c r="I552">
        <v>1.1599999999999999</v>
      </c>
      <c r="J552">
        <v>0.05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AD552">
        <f>SUMPRODUCT(Table1[[#This Row],[SibSp]:[Ones]],$S$5:$AB$5)</f>
        <v>0.92502740244037251</v>
      </c>
      <c r="AE552">
        <f>(AD552-Table1[[#This Row],[Survived]])^2</f>
        <v>5.6208903848378611E-3</v>
      </c>
    </row>
    <row r="553" spans="1:31" x14ac:dyDescent="0.3">
      <c r="A553">
        <v>0</v>
      </c>
      <c r="B553" t="s">
        <v>20</v>
      </c>
      <c r="C553">
        <v>3</v>
      </c>
      <c r="D553" t="s">
        <v>19</v>
      </c>
      <c r="E553">
        <v>25</v>
      </c>
      <c r="F553">
        <v>7.2249999999999996</v>
      </c>
      <c r="G553">
        <v>0</v>
      </c>
      <c r="H553">
        <v>0</v>
      </c>
      <c r="I553">
        <v>0.92</v>
      </c>
      <c r="J553">
        <v>0.31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</v>
      </c>
      <c r="AD553">
        <f>SUMPRODUCT(Table1[[#This Row],[SibSp]:[Ones]],$S$5:$AB$5)</f>
        <v>0.25376832521919723</v>
      </c>
      <c r="AE553">
        <f>(AD553-Table1[[#This Row],[Survived]])^2</f>
        <v>6.4398362884556248E-2</v>
      </c>
    </row>
    <row r="554" spans="1:31" x14ac:dyDescent="0.3">
      <c r="A554">
        <v>0</v>
      </c>
      <c r="B554" t="s">
        <v>18</v>
      </c>
      <c r="C554">
        <v>1</v>
      </c>
      <c r="D554" t="s">
        <v>19</v>
      </c>
      <c r="E554">
        <v>60</v>
      </c>
      <c r="F554">
        <v>26.55</v>
      </c>
      <c r="G554">
        <v>0</v>
      </c>
      <c r="H554">
        <v>0</v>
      </c>
      <c r="I554">
        <v>1.44</v>
      </c>
      <c r="J554">
        <v>0.75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1</v>
      </c>
      <c r="AD554">
        <f>SUMPRODUCT(Table1[[#This Row],[SibSp]:[Ones]],$S$5:$AB$5)</f>
        <v>0.2951604228631074</v>
      </c>
      <c r="AE554">
        <f>(AD554-Table1[[#This Row],[Survived]])^2</f>
        <v>8.7119675224728368E-2</v>
      </c>
    </row>
    <row r="555" spans="1:31" x14ac:dyDescent="0.3">
      <c r="A555">
        <v>0</v>
      </c>
      <c r="B555" t="s">
        <v>18</v>
      </c>
      <c r="C555">
        <v>2</v>
      </c>
      <c r="D555" t="s">
        <v>19</v>
      </c>
      <c r="E555">
        <v>52</v>
      </c>
      <c r="F555">
        <v>13.5</v>
      </c>
      <c r="G555">
        <v>0</v>
      </c>
      <c r="H555">
        <v>0</v>
      </c>
      <c r="I555">
        <v>1.1599999999999999</v>
      </c>
      <c r="J555">
        <v>0.65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1</v>
      </c>
      <c r="AD555">
        <f>SUMPRODUCT(Table1[[#This Row],[SibSp]:[Ones]],$S$5:$AB$5)</f>
        <v>7.3350667557885746E-2</v>
      </c>
      <c r="AE555">
        <f>(AD555-Table1[[#This Row],[Survived]])^2</f>
        <v>5.3803204311874721E-3</v>
      </c>
    </row>
    <row r="556" spans="1:31" x14ac:dyDescent="0.3">
      <c r="A556">
        <v>0</v>
      </c>
      <c r="B556" t="s">
        <v>18</v>
      </c>
      <c r="C556">
        <v>3</v>
      </c>
      <c r="D556" t="s">
        <v>19</v>
      </c>
      <c r="E556">
        <v>44</v>
      </c>
      <c r="F556">
        <v>8.0500000000000007</v>
      </c>
      <c r="G556">
        <v>0</v>
      </c>
      <c r="H556">
        <v>0</v>
      </c>
      <c r="I556">
        <v>0.96</v>
      </c>
      <c r="J556">
        <v>0.55000000000000004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AD556">
        <f>SUMPRODUCT(Table1[[#This Row],[SibSp]:[Ones]],$S$5:$AB$5)</f>
        <v>-1.6520605848153874E-2</v>
      </c>
      <c r="AE556">
        <f>(AD556-Table1[[#This Row],[Survived]])^2</f>
        <v>2.7293041759005596E-4</v>
      </c>
    </row>
    <row r="557" spans="1:31" x14ac:dyDescent="0.3">
      <c r="A557">
        <v>0</v>
      </c>
      <c r="B557" t="s">
        <v>20</v>
      </c>
      <c r="C557">
        <v>1</v>
      </c>
      <c r="D557" t="s">
        <v>19</v>
      </c>
      <c r="E557">
        <v>49</v>
      </c>
      <c r="F557">
        <v>110.88330000000001</v>
      </c>
      <c r="G557">
        <v>1</v>
      </c>
      <c r="H557">
        <v>1</v>
      </c>
      <c r="I557">
        <v>2.0499999999999998</v>
      </c>
      <c r="J557">
        <v>0.61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AD557">
        <f>SUMPRODUCT(Table1[[#This Row],[SibSp]:[Ones]],$S$5:$AB$5)</f>
        <v>0.71771991952572833</v>
      </c>
      <c r="AE557">
        <f>(AD557-Table1[[#This Row],[Survived]])^2</f>
        <v>0.51512188288401795</v>
      </c>
    </row>
    <row r="558" spans="1:31" x14ac:dyDescent="0.3">
      <c r="A558">
        <v>0</v>
      </c>
      <c r="B558" t="s">
        <v>18</v>
      </c>
      <c r="C558">
        <v>3</v>
      </c>
      <c r="D558" t="s">
        <v>19</v>
      </c>
      <c r="E558">
        <v>42</v>
      </c>
      <c r="F558">
        <v>7.65</v>
      </c>
      <c r="G558">
        <v>0</v>
      </c>
      <c r="H558">
        <v>0</v>
      </c>
      <c r="I558">
        <v>0.94</v>
      </c>
      <c r="J558">
        <v>0.53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AD558">
        <f>SUMPRODUCT(Table1[[#This Row],[SibSp]:[Ones]],$S$5:$AB$5)</f>
        <v>-1.6176890198578736E-2</v>
      </c>
      <c r="AE558">
        <f>(AD558-Table1[[#This Row],[Survived]])^2</f>
        <v>2.6169177649687275E-4</v>
      </c>
    </row>
    <row r="559" spans="1:31" x14ac:dyDescent="0.3">
      <c r="A559">
        <v>1</v>
      </c>
      <c r="B559" t="s">
        <v>20</v>
      </c>
      <c r="C559">
        <v>1</v>
      </c>
      <c r="D559" t="s">
        <v>21</v>
      </c>
      <c r="E559">
        <v>18</v>
      </c>
      <c r="F559">
        <v>227.52500000000001</v>
      </c>
      <c r="G559">
        <v>1</v>
      </c>
      <c r="H559">
        <v>0</v>
      </c>
      <c r="I559">
        <v>2.36</v>
      </c>
      <c r="J559">
        <v>0.23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AD559">
        <f>SUMPRODUCT(Table1[[#This Row],[SibSp]:[Ones]],$S$5:$AB$5)</f>
        <v>1.4825936459020599</v>
      </c>
      <c r="AE559">
        <f>(AD559-Table1[[#This Row],[Survived]])^2</f>
        <v>0.23289662706504277</v>
      </c>
    </row>
    <row r="560" spans="1:31" x14ac:dyDescent="0.3">
      <c r="A560">
        <v>1</v>
      </c>
      <c r="B560" t="s">
        <v>18</v>
      </c>
      <c r="C560">
        <v>1</v>
      </c>
      <c r="D560" t="s">
        <v>19</v>
      </c>
      <c r="E560">
        <v>35</v>
      </c>
      <c r="F560">
        <v>26.287500000000001</v>
      </c>
      <c r="G560">
        <v>0</v>
      </c>
      <c r="H560">
        <v>0</v>
      </c>
      <c r="I560">
        <v>1.44</v>
      </c>
      <c r="J560">
        <v>0.44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AD560">
        <f>SUMPRODUCT(Table1[[#This Row],[SibSp]:[Ones]],$S$5:$AB$5)</f>
        <v>0.44697648853717153</v>
      </c>
      <c r="AE560">
        <f>(AD560-Table1[[#This Row],[Survived]])^2</f>
        <v>0.30583500423067717</v>
      </c>
    </row>
    <row r="561" spans="1:31" x14ac:dyDescent="0.3">
      <c r="A561">
        <v>0</v>
      </c>
      <c r="B561" t="s">
        <v>20</v>
      </c>
      <c r="C561">
        <v>3</v>
      </c>
      <c r="D561" t="s">
        <v>21</v>
      </c>
      <c r="E561">
        <v>18</v>
      </c>
      <c r="F561">
        <v>14.4542</v>
      </c>
      <c r="G561">
        <v>0</v>
      </c>
      <c r="H561">
        <v>1</v>
      </c>
      <c r="I561">
        <v>1.19</v>
      </c>
      <c r="J561">
        <v>0.23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AD561">
        <f>SUMPRODUCT(Table1[[#This Row],[SibSp]:[Ones]],$S$5:$AB$5)</f>
        <v>0.85105244234952748</v>
      </c>
      <c r="AE561">
        <f>(AD561-Table1[[#This Row],[Survived]])^2</f>
        <v>0.72429025962909577</v>
      </c>
    </row>
    <row r="562" spans="1:31" x14ac:dyDescent="0.3">
      <c r="A562">
        <v>0</v>
      </c>
      <c r="B562" t="s">
        <v>22</v>
      </c>
      <c r="C562">
        <v>3</v>
      </c>
      <c r="D562" t="s">
        <v>19</v>
      </c>
      <c r="E562">
        <v>25</v>
      </c>
      <c r="F562">
        <v>7.7416999999999998</v>
      </c>
      <c r="G562">
        <v>0</v>
      </c>
      <c r="H562">
        <v>0</v>
      </c>
      <c r="I562">
        <v>0.94</v>
      </c>
      <c r="J562">
        <v>0.31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AD562">
        <f>SUMPRODUCT(Table1[[#This Row],[SibSp]:[Ones]],$S$5:$AB$5)</f>
        <v>-0.27496371055550228</v>
      </c>
      <c r="AE562">
        <f>(AD562-Table1[[#This Row],[Survived]])^2</f>
        <v>7.5605042122450034E-2</v>
      </c>
    </row>
    <row r="563" spans="1:31" x14ac:dyDescent="0.3">
      <c r="A563">
        <v>0</v>
      </c>
      <c r="B563" t="s">
        <v>18</v>
      </c>
      <c r="C563">
        <v>3</v>
      </c>
      <c r="D563" t="s">
        <v>19</v>
      </c>
      <c r="E563">
        <v>26</v>
      </c>
      <c r="F563">
        <v>7.8541999999999996</v>
      </c>
      <c r="G563">
        <v>1</v>
      </c>
      <c r="H563">
        <v>0</v>
      </c>
      <c r="I563">
        <v>0.95</v>
      </c>
      <c r="J563">
        <v>0.33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AD563">
        <f>SUMPRODUCT(Table1[[#This Row],[SibSp]:[Ones]],$S$5:$AB$5)</f>
        <v>-1.8530818040372182E-2</v>
      </c>
      <c r="AE563">
        <f>(AD563-Table1[[#This Row],[Survived]])^2</f>
        <v>3.4339121724538311E-4</v>
      </c>
    </row>
    <row r="564" spans="1:31" x14ac:dyDescent="0.3">
      <c r="A564">
        <v>0</v>
      </c>
      <c r="B564" t="s">
        <v>18</v>
      </c>
      <c r="C564">
        <v>2</v>
      </c>
      <c r="D564" t="s">
        <v>19</v>
      </c>
      <c r="E564">
        <v>39</v>
      </c>
      <c r="F564">
        <v>26</v>
      </c>
      <c r="G564">
        <v>0</v>
      </c>
      <c r="H564">
        <v>0</v>
      </c>
      <c r="I564">
        <v>1.43</v>
      </c>
      <c r="J564">
        <v>0.49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1</v>
      </c>
      <c r="AD564">
        <f>SUMPRODUCT(Table1[[#This Row],[SibSp]:[Ones]],$S$5:$AB$5)</f>
        <v>0.27929408125587274</v>
      </c>
      <c r="AE564">
        <f>(AD564-Table1[[#This Row],[Survived]])^2</f>
        <v>7.8005183824562049E-2</v>
      </c>
    </row>
    <row r="565" spans="1:31" x14ac:dyDescent="0.3">
      <c r="A565">
        <v>1</v>
      </c>
      <c r="B565" t="s">
        <v>18</v>
      </c>
      <c r="C565">
        <v>2</v>
      </c>
      <c r="D565" t="s">
        <v>21</v>
      </c>
      <c r="E565">
        <v>45</v>
      </c>
      <c r="F565">
        <v>13.5</v>
      </c>
      <c r="G565">
        <v>0</v>
      </c>
      <c r="H565">
        <v>0</v>
      </c>
      <c r="I565">
        <v>1.1599999999999999</v>
      </c>
      <c r="J565">
        <v>0.56000000000000005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AD565">
        <f>SUMPRODUCT(Table1[[#This Row],[SibSp]:[Ones]],$S$5:$AB$5)</f>
        <v>0.54882989126280479</v>
      </c>
      <c r="AE565">
        <f>(AD565-Table1[[#This Row],[Survived]])^2</f>
        <v>0.20355446701793256</v>
      </c>
    </row>
    <row r="566" spans="1:31" x14ac:dyDescent="0.3">
      <c r="A566">
        <v>1</v>
      </c>
      <c r="B566" t="s">
        <v>18</v>
      </c>
      <c r="C566">
        <v>1</v>
      </c>
      <c r="D566" t="s">
        <v>19</v>
      </c>
      <c r="E566">
        <v>42</v>
      </c>
      <c r="F566">
        <v>26.287500000000001</v>
      </c>
      <c r="G566">
        <v>0</v>
      </c>
      <c r="H566">
        <v>0</v>
      </c>
      <c r="I566">
        <v>1.44</v>
      </c>
      <c r="J566">
        <v>0.53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1</v>
      </c>
      <c r="AD566">
        <f>SUMPRODUCT(Table1[[#This Row],[SibSp]:[Ones]],$S$5:$AB$5)</f>
        <v>0.40290085656728192</v>
      </c>
      <c r="AE566">
        <f>(AD566-Table1[[#This Row],[Survived]])^2</f>
        <v>0.35652738708808562</v>
      </c>
    </row>
    <row r="567" spans="1:31" x14ac:dyDescent="0.3">
      <c r="A567">
        <v>1</v>
      </c>
      <c r="B567" t="s">
        <v>18</v>
      </c>
      <c r="C567">
        <v>1</v>
      </c>
      <c r="D567" t="s">
        <v>21</v>
      </c>
      <c r="E567">
        <v>22</v>
      </c>
      <c r="F567">
        <v>151.55000000000001</v>
      </c>
      <c r="G567">
        <v>0</v>
      </c>
      <c r="H567">
        <v>0</v>
      </c>
      <c r="I567">
        <v>2.1800000000000002</v>
      </c>
      <c r="J567">
        <v>0.28000000000000003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AD567">
        <f>SUMPRODUCT(Table1[[#This Row],[SibSp]:[Ones]],$S$5:$AB$5)</f>
        <v>1.3064189209368198</v>
      </c>
      <c r="AE567">
        <f>(AD567-Table1[[#This Row],[Survived]])^2</f>
        <v>9.3892555108085002E-2</v>
      </c>
    </row>
    <row r="568" spans="1:31" x14ac:dyDescent="0.3">
      <c r="A568">
        <v>1</v>
      </c>
      <c r="B568" t="s">
        <v>20</v>
      </c>
      <c r="C568">
        <v>1</v>
      </c>
      <c r="D568" t="s">
        <v>21</v>
      </c>
      <c r="E568">
        <v>24</v>
      </c>
      <c r="F568">
        <v>49.504199999999997</v>
      </c>
      <c r="G568">
        <v>0</v>
      </c>
      <c r="H568">
        <v>0</v>
      </c>
      <c r="I568">
        <v>1.7</v>
      </c>
      <c r="J568">
        <v>0.3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AD568">
        <f>SUMPRODUCT(Table1[[#This Row],[SibSp]:[Ones]],$S$5:$AB$5)</f>
        <v>1.2414591254179028</v>
      </c>
      <c r="AE568">
        <f>(AD568-Table1[[#This Row],[Survived]])^2</f>
        <v>5.8302509247578523E-2</v>
      </c>
    </row>
    <row r="569" spans="1:31" x14ac:dyDescent="0.3">
      <c r="A569">
        <v>1</v>
      </c>
      <c r="B569" t="s">
        <v>18</v>
      </c>
      <c r="C569">
        <v>1</v>
      </c>
      <c r="D569" t="s">
        <v>19</v>
      </c>
      <c r="E569">
        <v>48</v>
      </c>
      <c r="F569">
        <v>52</v>
      </c>
      <c r="G569">
        <v>1</v>
      </c>
      <c r="H569">
        <v>0</v>
      </c>
      <c r="I569">
        <v>1.72</v>
      </c>
      <c r="J569">
        <v>0.6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1</v>
      </c>
      <c r="AD569">
        <f>SUMPRODUCT(Table1[[#This Row],[SibSp]:[Ones]],$S$5:$AB$5)</f>
        <v>0.39590676745622533</v>
      </c>
      <c r="AE569">
        <f>(AD569-Table1[[#This Row],[Survived]])^2</f>
        <v>0.36492863360518701</v>
      </c>
    </row>
    <row r="570" spans="1:31" x14ac:dyDescent="0.3">
      <c r="A570">
        <v>0</v>
      </c>
      <c r="B570" t="s">
        <v>18</v>
      </c>
      <c r="C570">
        <v>3</v>
      </c>
      <c r="D570" t="s">
        <v>19</v>
      </c>
      <c r="E570">
        <v>29</v>
      </c>
      <c r="F570">
        <v>9.4832999999999998</v>
      </c>
      <c r="G570">
        <v>0</v>
      </c>
      <c r="H570">
        <v>0</v>
      </c>
      <c r="I570">
        <v>1.02</v>
      </c>
      <c r="J570">
        <v>0.36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AD570">
        <f>SUMPRODUCT(Table1[[#This Row],[SibSp]:[Ones]],$S$5:$AB$5)</f>
        <v>0.10488055823059214</v>
      </c>
      <c r="AE570">
        <f>(AD570-Table1[[#This Row],[Survived]])^2</f>
        <v>1.0999931494760629E-2</v>
      </c>
    </row>
    <row r="571" spans="1:31" x14ac:dyDescent="0.3">
      <c r="A571">
        <v>0</v>
      </c>
      <c r="B571" t="s">
        <v>18</v>
      </c>
      <c r="C571">
        <v>2</v>
      </c>
      <c r="D571" t="s">
        <v>19</v>
      </c>
      <c r="E571">
        <v>52</v>
      </c>
      <c r="F571">
        <v>13</v>
      </c>
      <c r="G571">
        <v>0</v>
      </c>
      <c r="H571">
        <v>0</v>
      </c>
      <c r="I571">
        <v>1.1499999999999999</v>
      </c>
      <c r="J571">
        <v>0.65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1</v>
      </c>
      <c r="AD571">
        <f>SUMPRODUCT(Table1[[#This Row],[SibSp]:[Ones]],$S$5:$AB$5)</f>
        <v>6.8625232941574271E-2</v>
      </c>
      <c r="AE571">
        <f>(AD571-Table1[[#This Row],[Survived]])^2</f>
        <v>4.7094225962853306E-3</v>
      </c>
    </row>
    <row r="572" spans="1:31" x14ac:dyDescent="0.3">
      <c r="A572">
        <v>0</v>
      </c>
      <c r="B572" t="s">
        <v>18</v>
      </c>
      <c r="C572">
        <v>3</v>
      </c>
      <c r="D572" t="s">
        <v>19</v>
      </c>
      <c r="E572">
        <v>19</v>
      </c>
      <c r="F572">
        <v>7.65</v>
      </c>
      <c r="G572">
        <v>0</v>
      </c>
      <c r="H572">
        <v>0</v>
      </c>
      <c r="I572">
        <v>0.94</v>
      </c>
      <c r="J572">
        <v>0.24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1</v>
      </c>
      <c r="AD572">
        <f>SUMPRODUCT(Table1[[#This Row],[SibSp]:[Ones]],$S$5:$AB$5)</f>
        <v>0.12584459059328776</v>
      </c>
      <c r="AE572">
        <f>(AD572-Table1[[#This Row],[Survived]])^2</f>
        <v>1.5836860981592212E-2</v>
      </c>
    </row>
    <row r="573" spans="1:31" x14ac:dyDescent="0.3">
      <c r="A573">
        <v>1</v>
      </c>
      <c r="B573" t="s">
        <v>20</v>
      </c>
      <c r="C573">
        <v>1</v>
      </c>
      <c r="D573" t="s">
        <v>21</v>
      </c>
      <c r="E573">
        <v>38</v>
      </c>
      <c r="F573">
        <v>227.52500000000001</v>
      </c>
      <c r="G573">
        <v>0</v>
      </c>
      <c r="H573">
        <v>0</v>
      </c>
      <c r="I573">
        <v>2.36</v>
      </c>
      <c r="J573">
        <v>0.47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AD573">
        <f>SUMPRODUCT(Table1[[#This Row],[SibSp]:[Ones]],$S$5:$AB$5)</f>
        <v>1.4700838385957691</v>
      </c>
      <c r="AE573">
        <f>(AD573-Table1[[#This Row],[Survived]])^2</f>
        <v>0.22097881530893307</v>
      </c>
    </row>
    <row r="574" spans="1:31" x14ac:dyDescent="0.3">
      <c r="A574">
        <v>1</v>
      </c>
      <c r="B574" t="s">
        <v>18</v>
      </c>
      <c r="C574">
        <v>2</v>
      </c>
      <c r="D574" t="s">
        <v>21</v>
      </c>
      <c r="E574">
        <v>27</v>
      </c>
      <c r="F574">
        <v>10.5</v>
      </c>
      <c r="G574">
        <v>0</v>
      </c>
      <c r="H574">
        <v>0</v>
      </c>
      <c r="I574">
        <v>1.06</v>
      </c>
      <c r="J574">
        <v>0.34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AD574">
        <f>SUMPRODUCT(Table1[[#This Row],[SibSp]:[Ones]],$S$5:$AB$5)</f>
        <v>0.60931597880386612</v>
      </c>
      <c r="AE574">
        <f>(AD574-Table1[[#This Row],[Survived]])^2</f>
        <v>0.1526340044179812</v>
      </c>
    </row>
    <row r="575" spans="1:31" x14ac:dyDescent="0.3">
      <c r="A575">
        <v>0</v>
      </c>
      <c r="B575" t="s">
        <v>18</v>
      </c>
      <c r="C575">
        <v>3</v>
      </c>
      <c r="D575" t="s">
        <v>19</v>
      </c>
      <c r="E575">
        <v>33</v>
      </c>
      <c r="F575">
        <v>7.7750000000000004</v>
      </c>
      <c r="G575">
        <v>0</v>
      </c>
      <c r="H575">
        <v>0</v>
      </c>
      <c r="I575">
        <v>0.94</v>
      </c>
      <c r="J575">
        <v>0.41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AD575">
        <f>SUMPRODUCT(Table1[[#This Row],[SibSp]:[Ones]],$S$5:$AB$5)</f>
        <v>4.2590619094607346E-2</v>
      </c>
      <c r="AE575">
        <f>(AD575-Table1[[#This Row],[Survived]])^2</f>
        <v>1.8139608348619319E-3</v>
      </c>
    </row>
    <row r="576" spans="1:31" x14ac:dyDescent="0.3">
      <c r="A576">
        <v>1</v>
      </c>
      <c r="B576" t="s">
        <v>18</v>
      </c>
      <c r="C576">
        <v>2</v>
      </c>
      <c r="D576" t="s">
        <v>21</v>
      </c>
      <c r="E576">
        <v>6</v>
      </c>
      <c r="F576">
        <v>33</v>
      </c>
      <c r="G576">
        <v>0</v>
      </c>
      <c r="H576">
        <v>1</v>
      </c>
      <c r="I576">
        <v>1.53</v>
      </c>
      <c r="J576">
        <v>7.0000000000000007E-2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AD576">
        <f>SUMPRODUCT(Table1[[#This Row],[SibSp]:[Ones]],$S$5:$AB$5)</f>
        <v>0.96275375290627119</v>
      </c>
      <c r="AE576">
        <f>(AD576-Table1[[#This Row],[Survived]])^2</f>
        <v>1.387282922567102E-3</v>
      </c>
    </row>
    <row r="577" spans="1:31" x14ac:dyDescent="0.3">
      <c r="A577">
        <v>0</v>
      </c>
      <c r="B577" t="s">
        <v>18</v>
      </c>
      <c r="C577">
        <v>3</v>
      </c>
      <c r="D577" t="s">
        <v>19</v>
      </c>
      <c r="E577">
        <v>17</v>
      </c>
      <c r="F577">
        <v>7.0541999999999998</v>
      </c>
      <c r="G577">
        <v>1</v>
      </c>
      <c r="H577">
        <v>0</v>
      </c>
      <c r="I577">
        <v>0.91</v>
      </c>
      <c r="J577">
        <v>0.21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AD577">
        <f>SUMPRODUCT(Table1[[#This Row],[SibSp]:[Ones]],$S$5:$AB$5)</f>
        <v>2.1334952787568778E-2</v>
      </c>
      <c r="AE577">
        <f>(AD577-Table1[[#This Row],[Survived]])^2</f>
        <v>4.5518021044778877E-4</v>
      </c>
    </row>
    <row r="578" spans="1:31" x14ac:dyDescent="0.3">
      <c r="A578">
        <v>0</v>
      </c>
      <c r="B578" t="s">
        <v>18</v>
      </c>
      <c r="C578">
        <v>2</v>
      </c>
      <c r="D578" t="s">
        <v>19</v>
      </c>
      <c r="E578">
        <v>34</v>
      </c>
      <c r="F578">
        <v>13</v>
      </c>
      <c r="G578">
        <v>0</v>
      </c>
      <c r="H578">
        <v>0</v>
      </c>
      <c r="I578">
        <v>1.1499999999999999</v>
      </c>
      <c r="J578">
        <v>0.42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1</v>
      </c>
      <c r="AD578">
        <f>SUMPRODUCT(Table1[[#This Row],[SibSp]:[Ones]],$S$5:$AB$5)</f>
        <v>0.18126295908684784</v>
      </c>
      <c r="AE578">
        <f>(AD578-Table1[[#This Row],[Survived]])^2</f>
        <v>3.2856260336920275E-2</v>
      </c>
    </row>
    <row r="579" spans="1:31" x14ac:dyDescent="0.3">
      <c r="A579">
        <v>0</v>
      </c>
      <c r="B579" t="s">
        <v>18</v>
      </c>
      <c r="C579">
        <v>2</v>
      </c>
      <c r="D579" t="s">
        <v>19</v>
      </c>
      <c r="E579">
        <v>50</v>
      </c>
      <c r="F579">
        <v>13</v>
      </c>
      <c r="G579">
        <v>0</v>
      </c>
      <c r="H579">
        <v>0</v>
      </c>
      <c r="I579">
        <v>1.1499999999999999</v>
      </c>
      <c r="J579">
        <v>0.62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1</v>
      </c>
      <c r="AD579">
        <f>SUMPRODUCT(Table1[[#This Row],[SibSp]:[Ones]],$S$5:$AB$5)</f>
        <v>8.3317110264870958E-2</v>
      </c>
      <c r="AE579">
        <f>(AD579-Table1[[#This Row],[Survived]])^2</f>
        <v>6.941740862888666E-3</v>
      </c>
    </row>
    <row r="580" spans="1:31" x14ac:dyDescent="0.3">
      <c r="A580">
        <v>1</v>
      </c>
      <c r="B580" t="s">
        <v>18</v>
      </c>
      <c r="C580">
        <v>1</v>
      </c>
      <c r="D580" t="s">
        <v>19</v>
      </c>
      <c r="E580">
        <v>27</v>
      </c>
      <c r="F580">
        <v>53.1</v>
      </c>
      <c r="G580">
        <v>1</v>
      </c>
      <c r="H580">
        <v>0</v>
      </c>
      <c r="I580">
        <v>1.73</v>
      </c>
      <c r="J580">
        <v>0.34</v>
      </c>
      <c r="K580">
        <v>1</v>
      </c>
      <c r="L580">
        <v>0</v>
      </c>
      <c r="M580">
        <v>1</v>
      </c>
      <c r="N580">
        <v>0</v>
      </c>
      <c r="O580">
        <v>1</v>
      </c>
      <c r="P580">
        <v>1</v>
      </c>
      <c r="AD580">
        <f>SUMPRODUCT(Table1[[#This Row],[SibSp]:[Ones]],$S$5:$AB$5)</f>
        <v>0.5279618055411065</v>
      </c>
      <c r="AE580">
        <f>(AD580-Table1[[#This Row],[Survived]])^2</f>
        <v>0.22282005702801216</v>
      </c>
    </row>
    <row r="581" spans="1:31" x14ac:dyDescent="0.3">
      <c r="A581">
        <v>0</v>
      </c>
      <c r="B581" t="s">
        <v>18</v>
      </c>
      <c r="C581">
        <v>3</v>
      </c>
      <c r="D581" t="s">
        <v>19</v>
      </c>
      <c r="E581">
        <v>20</v>
      </c>
      <c r="F581">
        <v>8.6624999999999996</v>
      </c>
      <c r="G581">
        <v>0</v>
      </c>
      <c r="H581">
        <v>0</v>
      </c>
      <c r="I581">
        <v>0.99</v>
      </c>
      <c r="J581">
        <v>0.25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</v>
      </c>
      <c r="AD581">
        <f>SUMPRODUCT(Table1[[#This Row],[SibSp]:[Ones]],$S$5:$AB$5)</f>
        <v>0.14457447123374542</v>
      </c>
      <c r="AE581">
        <f>(AD581-Table1[[#This Row],[Survived]])^2</f>
        <v>2.0901777732517082E-2</v>
      </c>
    </row>
    <row r="582" spans="1:31" x14ac:dyDescent="0.3">
      <c r="A582">
        <v>1</v>
      </c>
      <c r="B582" t="s">
        <v>18</v>
      </c>
      <c r="C582">
        <v>2</v>
      </c>
      <c r="D582" t="s">
        <v>21</v>
      </c>
      <c r="E582">
        <v>30</v>
      </c>
      <c r="F582">
        <v>21</v>
      </c>
      <c r="G582">
        <v>3</v>
      </c>
      <c r="H582">
        <v>0</v>
      </c>
      <c r="I582">
        <v>1.34</v>
      </c>
      <c r="J582">
        <v>0.38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AD582">
        <f>SUMPRODUCT(Table1[[#This Row],[SibSp]:[Ones]],$S$5:$AB$5)</f>
        <v>0.40696334445594295</v>
      </c>
      <c r="AE582">
        <f>(AD582-Table1[[#This Row],[Survived]])^2</f>
        <v>0.35169247481888055</v>
      </c>
    </row>
    <row r="583" spans="1:31" x14ac:dyDescent="0.3">
      <c r="A583">
        <v>0</v>
      </c>
      <c r="B583" t="s">
        <v>18</v>
      </c>
      <c r="C583">
        <v>2</v>
      </c>
      <c r="D583" t="s">
        <v>19</v>
      </c>
      <c r="E583">
        <v>25</v>
      </c>
      <c r="F583">
        <v>26</v>
      </c>
      <c r="G583">
        <v>1</v>
      </c>
      <c r="H583">
        <v>0</v>
      </c>
      <c r="I583">
        <v>1.43</v>
      </c>
      <c r="J583">
        <v>0.31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AD583">
        <f>SUMPRODUCT(Table1[[#This Row],[SibSp]:[Ones]],$S$5:$AB$5)</f>
        <v>0.2624201339155704</v>
      </c>
      <c r="AE583">
        <f>(AD583-Table1[[#This Row],[Survived]])^2</f>
        <v>6.8864326684265897E-2</v>
      </c>
    </row>
    <row r="584" spans="1:31" x14ac:dyDescent="0.3">
      <c r="A584">
        <v>0</v>
      </c>
      <c r="B584" t="s">
        <v>18</v>
      </c>
      <c r="C584">
        <v>3</v>
      </c>
      <c r="D584" t="s">
        <v>21</v>
      </c>
      <c r="E584">
        <v>25</v>
      </c>
      <c r="F584">
        <v>7.9249999999999998</v>
      </c>
      <c r="G584">
        <v>1</v>
      </c>
      <c r="H584">
        <v>0</v>
      </c>
      <c r="I584">
        <v>0.95</v>
      </c>
      <c r="J584">
        <v>0.31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AD584">
        <f>SUMPRODUCT(Table1[[#This Row],[SibSp]:[Ones]],$S$5:$AB$5)</f>
        <v>0.422667358576855</v>
      </c>
      <c r="AE584">
        <f>(AD584-Table1[[#This Row],[Survived]])^2</f>
        <v>0.17864769600633573</v>
      </c>
    </row>
    <row r="585" spans="1:31" x14ac:dyDescent="0.3">
      <c r="A585">
        <v>1</v>
      </c>
      <c r="B585" t="s">
        <v>18</v>
      </c>
      <c r="C585">
        <v>1</v>
      </c>
      <c r="D585" t="s">
        <v>21</v>
      </c>
      <c r="E585">
        <v>29</v>
      </c>
      <c r="F585">
        <v>211.33750000000001</v>
      </c>
      <c r="G585">
        <v>0</v>
      </c>
      <c r="H585">
        <v>0</v>
      </c>
      <c r="I585">
        <v>2.33</v>
      </c>
      <c r="J585">
        <v>0.36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AD585">
        <f>SUMPRODUCT(Table1[[#This Row],[SibSp]:[Ones]],$S$5:$AB$5)</f>
        <v>1.3381221006526987</v>
      </c>
      <c r="AE585">
        <f>(AD585-Table1[[#This Row],[Survived]])^2</f>
        <v>0.11432655494979369</v>
      </c>
    </row>
    <row r="586" spans="1:31" x14ac:dyDescent="0.3">
      <c r="A586">
        <v>0</v>
      </c>
      <c r="B586" t="s">
        <v>20</v>
      </c>
      <c r="C586">
        <v>3</v>
      </c>
      <c r="D586" t="s">
        <v>19</v>
      </c>
      <c r="E586">
        <v>11</v>
      </c>
      <c r="F586">
        <v>18.787500000000001</v>
      </c>
      <c r="G586">
        <v>0</v>
      </c>
      <c r="H586">
        <v>0</v>
      </c>
      <c r="I586">
        <v>1.3</v>
      </c>
      <c r="J586">
        <v>0.14000000000000001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AD586">
        <f>SUMPRODUCT(Table1[[#This Row],[SibSp]:[Ones]],$S$5:$AB$5)</f>
        <v>0.51658881213770746</v>
      </c>
      <c r="AE586">
        <f>(AD586-Table1[[#This Row],[Survived]])^2</f>
        <v>0.2668640008258476</v>
      </c>
    </row>
    <row r="587" spans="1:31" x14ac:dyDescent="0.3">
      <c r="A587">
        <v>0</v>
      </c>
      <c r="B587" t="s">
        <v>18</v>
      </c>
      <c r="C587">
        <v>2</v>
      </c>
      <c r="D587" t="s">
        <v>19</v>
      </c>
      <c r="E587">
        <v>23</v>
      </c>
      <c r="F587">
        <v>13</v>
      </c>
      <c r="G587">
        <v>0</v>
      </c>
      <c r="H587">
        <v>0</v>
      </c>
      <c r="I587">
        <v>1.1499999999999999</v>
      </c>
      <c r="J587">
        <v>0.28999999999999998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AD587">
        <f>SUMPRODUCT(Table1[[#This Row],[SibSp]:[Ones]],$S$5:$AB$5)</f>
        <v>0.24492776082113274</v>
      </c>
      <c r="AE587">
        <f>(AD587-Table1[[#This Row],[Survived]])^2</f>
        <v>5.9989608020854006E-2</v>
      </c>
    </row>
    <row r="588" spans="1:31" x14ac:dyDescent="0.3">
      <c r="A588">
        <v>0</v>
      </c>
      <c r="B588" t="s">
        <v>18</v>
      </c>
      <c r="C588">
        <v>2</v>
      </c>
      <c r="D588" t="s">
        <v>19</v>
      </c>
      <c r="E588">
        <v>23</v>
      </c>
      <c r="F588">
        <v>13</v>
      </c>
      <c r="G588">
        <v>0</v>
      </c>
      <c r="H588">
        <v>0</v>
      </c>
      <c r="I588">
        <v>1.1499999999999999</v>
      </c>
      <c r="J588">
        <v>0.28999999999999998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1</v>
      </c>
      <c r="AD588">
        <f>SUMPRODUCT(Table1[[#This Row],[SibSp]:[Ones]],$S$5:$AB$5)</f>
        <v>0.24492776082113274</v>
      </c>
      <c r="AE588">
        <f>(AD588-Table1[[#This Row],[Survived]])^2</f>
        <v>5.9989608020854006E-2</v>
      </c>
    </row>
    <row r="589" spans="1:31" x14ac:dyDescent="0.3">
      <c r="A589">
        <v>0</v>
      </c>
      <c r="B589" t="s">
        <v>18</v>
      </c>
      <c r="C589">
        <v>3</v>
      </c>
      <c r="D589" t="s">
        <v>19</v>
      </c>
      <c r="E589">
        <v>28.5</v>
      </c>
      <c r="F589">
        <v>16.100000000000001</v>
      </c>
      <c r="G589">
        <v>0</v>
      </c>
      <c r="H589">
        <v>0</v>
      </c>
      <c r="I589">
        <v>1.23</v>
      </c>
      <c r="J589">
        <v>0.36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AD589">
        <f>SUMPRODUCT(Table1[[#This Row],[SibSp]:[Ones]],$S$5:$AB$5)</f>
        <v>0.20411468517312967</v>
      </c>
      <c r="AE589">
        <f>(AD589-Table1[[#This Row],[Survived]])^2</f>
        <v>4.166280470332584E-2</v>
      </c>
    </row>
    <row r="590" spans="1:31" x14ac:dyDescent="0.3">
      <c r="A590">
        <v>0</v>
      </c>
      <c r="B590" t="s">
        <v>18</v>
      </c>
      <c r="C590">
        <v>3</v>
      </c>
      <c r="D590" t="s">
        <v>21</v>
      </c>
      <c r="E590">
        <v>48</v>
      </c>
      <c r="F590">
        <v>34.375</v>
      </c>
      <c r="G590">
        <v>1</v>
      </c>
      <c r="H590">
        <v>3</v>
      </c>
      <c r="I590">
        <v>1.55</v>
      </c>
      <c r="J590">
        <v>0.6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AD590">
        <f>SUMPRODUCT(Table1[[#This Row],[SibSp]:[Ones]],$S$5:$AB$5)</f>
        <v>0.56151830844198136</v>
      </c>
      <c r="AE590">
        <f>(AD590-Table1[[#This Row],[Survived]])^2</f>
        <v>0.31530281071554411</v>
      </c>
    </row>
    <row r="591" spans="1:31" x14ac:dyDescent="0.3">
      <c r="A591">
        <v>1</v>
      </c>
      <c r="B591" t="s">
        <v>20</v>
      </c>
      <c r="C591">
        <v>1</v>
      </c>
      <c r="D591" t="s">
        <v>19</v>
      </c>
      <c r="E591">
        <v>35</v>
      </c>
      <c r="F591">
        <v>512.32920000000001</v>
      </c>
      <c r="G591">
        <v>0</v>
      </c>
      <c r="H591">
        <v>0</v>
      </c>
      <c r="I591">
        <v>2.71</v>
      </c>
      <c r="J591">
        <v>0.44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AD591">
        <f>SUMPRODUCT(Table1[[#This Row],[SibSp]:[Ones]],$S$5:$AB$5)</f>
        <v>1.2187623357549324</v>
      </c>
      <c r="AE591">
        <f>(AD591-Table1[[#This Row],[Survived]])^2</f>
        <v>4.7856959544953788E-2</v>
      </c>
    </row>
    <row r="592" spans="1:31" x14ac:dyDescent="0.3">
      <c r="A592">
        <v>0</v>
      </c>
      <c r="B592" t="s">
        <v>18</v>
      </c>
      <c r="C592">
        <v>1</v>
      </c>
      <c r="D592" t="s">
        <v>19</v>
      </c>
      <c r="E592">
        <v>36</v>
      </c>
      <c r="F592">
        <v>78.849999999999994</v>
      </c>
      <c r="G592">
        <v>1</v>
      </c>
      <c r="H592">
        <v>0</v>
      </c>
      <c r="I592">
        <v>1.9</v>
      </c>
      <c r="J592">
        <v>0.45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1</v>
      </c>
      <c r="AD592">
        <f>SUMPRODUCT(Table1[[#This Row],[SibSp]:[Ones]],$S$5:$AB$5)</f>
        <v>0.55442397716631164</v>
      </c>
      <c r="AE592">
        <f>(AD592-Table1[[#This Row],[Survived]])^2</f>
        <v>0.30738594645691086</v>
      </c>
    </row>
    <row r="593" spans="1:31" x14ac:dyDescent="0.3">
      <c r="A593">
        <v>1</v>
      </c>
      <c r="B593" t="s">
        <v>20</v>
      </c>
      <c r="C593">
        <v>1</v>
      </c>
      <c r="D593" t="s">
        <v>21</v>
      </c>
      <c r="E593">
        <v>21</v>
      </c>
      <c r="F593">
        <v>262.375</v>
      </c>
      <c r="G593">
        <v>2</v>
      </c>
      <c r="H593">
        <v>2</v>
      </c>
      <c r="I593">
        <v>2.42</v>
      </c>
      <c r="J593">
        <v>0.26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AD593">
        <f>SUMPRODUCT(Table1[[#This Row],[SibSp]:[Ones]],$S$5:$AB$5)</f>
        <v>1.3894600674487589</v>
      </c>
      <c r="AE593">
        <f>(AD593-Table1[[#This Row],[Survived]])^2</f>
        <v>0.15167914413719186</v>
      </c>
    </row>
    <row r="594" spans="1:31" x14ac:dyDescent="0.3">
      <c r="A594">
        <v>0</v>
      </c>
      <c r="B594" t="s">
        <v>18</v>
      </c>
      <c r="C594">
        <v>3</v>
      </c>
      <c r="D594" t="s">
        <v>19</v>
      </c>
      <c r="E594">
        <v>24</v>
      </c>
      <c r="F594">
        <v>16.100000000000001</v>
      </c>
      <c r="G594">
        <v>1</v>
      </c>
      <c r="H594">
        <v>0</v>
      </c>
      <c r="I594">
        <v>1.23</v>
      </c>
      <c r="J594">
        <v>0.3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AD594">
        <f>SUMPRODUCT(Table1[[#This Row],[SibSp]:[Ones]],$S$5:$AB$5)</f>
        <v>0.12847322853964124</v>
      </c>
      <c r="AE594">
        <f>(AD594-Table1[[#This Row],[Survived]])^2</f>
        <v>1.6505370451398889E-2</v>
      </c>
    </row>
    <row r="595" spans="1:31" x14ac:dyDescent="0.3">
      <c r="A595">
        <v>1</v>
      </c>
      <c r="B595" t="s">
        <v>18</v>
      </c>
      <c r="C595">
        <v>3</v>
      </c>
      <c r="D595" t="s">
        <v>19</v>
      </c>
      <c r="E595">
        <v>31</v>
      </c>
      <c r="F595">
        <v>7.9249999999999998</v>
      </c>
      <c r="G595">
        <v>0</v>
      </c>
      <c r="H595">
        <v>0</v>
      </c>
      <c r="I595">
        <v>0.95</v>
      </c>
      <c r="J595">
        <v>0.39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AD595">
        <f>SUMPRODUCT(Table1[[#This Row],[SibSp]:[Ones]],$S$5:$AB$5)</f>
        <v>5.7110638593116353E-2</v>
      </c>
      <c r="AE595">
        <f>(AD595-Table1[[#This Row],[Survived]])^2</f>
        <v>0.88904034785428077</v>
      </c>
    </row>
    <row r="596" spans="1:31" x14ac:dyDescent="0.3">
      <c r="A596">
        <v>0</v>
      </c>
      <c r="B596" t="s">
        <v>18</v>
      </c>
      <c r="C596">
        <v>1</v>
      </c>
      <c r="D596" t="s">
        <v>19</v>
      </c>
      <c r="E596">
        <v>70</v>
      </c>
      <c r="F596">
        <v>71</v>
      </c>
      <c r="G596">
        <v>1</v>
      </c>
      <c r="H596">
        <v>1</v>
      </c>
      <c r="I596">
        <v>1.86</v>
      </c>
      <c r="J596">
        <v>0.88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1</v>
      </c>
      <c r="AD596">
        <f>SUMPRODUCT(Table1[[#This Row],[SibSp]:[Ones]],$S$5:$AB$5)</f>
        <v>0.32405411495992076</v>
      </c>
      <c r="AE596">
        <f>(AD596-Table1[[#This Row],[Survived]])^2</f>
        <v>0.10501106942245754</v>
      </c>
    </row>
    <row r="597" spans="1:31" x14ac:dyDescent="0.3">
      <c r="A597">
        <v>0</v>
      </c>
      <c r="B597" t="s">
        <v>18</v>
      </c>
      <c r="C597">
        <v>3</v>
      </c>
      <c r="D597" t="s">
        <v>19</v>
      </c>
      <c r="E597">
        <v>16</v>
      </c>
      <c r="F597">
        <v>20.25</v>
      </c>
      <c r="G597">
        <v>1</v>
      </c>
      <c r="H597">
        <v>1</v>
      </c>
      <c r="I597">
        <v>1.33</v>
      </c>
      <c r="J597">
        <v>0.2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AD597">
        <f>SUMPRODUCT(Table1[[#This Row],[SibSp]:[Ones]],$S$5:$AB$5)</f>
        <v>0.22381595033984744</v>
      </c>
      <c r="AE597">
        <f>(AD597-Table1[[#This Row],[Survived]])^2</f>
        <v>5.0093579626529057E-2</v>
      </c>
    </row>
    <row r="598" spans="1:31" x14ac:dyDescent="0.3">
      <c r="A598">
        <v>1</v>
      </c>
      <c r="B598" t="s">
        <v>18</v>
      </c>
      <c r="C598">
        <v>2</v>
      </c>
      <c r="D598" t="s">
        <v>21</v>
      </c>
      <c r="E598">
        <v>30</v>
      </c>
      <c r="F598">
        <v>13</v>
      </c>
      <c r="G598">
        <v>0</v>
      </c>
      <c r="H598">
        <v>0</v>
      </c>
      <c r="I598">
        <v>1.1499999999999999</v>
      </c>
      <c r="J598">
        <v>0.38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1</v>
      </c>
      <c r="AD598">
        <f>SUMPRODUCT(Table1[[#This Row],[SibSp]:[Ones]],$S$5:$AB$5)</f>
        <v>0.63225572058627255</v>
      </c>
      <c r="AE598">
        <f>(AD598-Table1[[#This Row],[Survived]])^2</f>
        <v>0.13523585504152164</v>
      </c>
    </row>
    <row r="599" spans="1:31" x14ac:dyDescent="0.3">
      <c r="A599">
        <v>0</v>
      </c>
      <c r="B599" t="s">
        <v>18</v>
      </c>
      <c r="C599">
        <v>1</v>
      </c>
      <c r="D599" t="s">
        <v>19</v>
      </c>
      <c r="E599">
        <v>19</v>
      </c>
      <c r="F599">
        <v>53.1</v>
      </c>
      <c r="G599">
        <v>1</v>
      </c>
      <c r="H599">
        <v>0</v>
      </c>
      <c r="I599">
        <v>1.73</v>
      </c>
      <c r="J599">
        <v>0.24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1</v>
      </c>
      <c r="AD599">
        <f>SUMPRODUCT(Table1[[#This Row],[SibSp]:[Ones]],$S$5:$AB$5)</f>
        <v>0.57693472995209472</v>
      </c>
      <c r="AE599">
        <f>(AD599-Table1[[#This Row],[Survived]])^2</f>
        <v>0.33285368262489645</v>
      </c>
    </row>
    <row r="600" spans="1:31" x14ac:dyDescent="0.3">
      <c r="A600">
        <v>0</v>
      </c>
      <c r="B600" t="s">
        <v>22</v>
      </c>
      <c r="C600">
        <v>3</v>
      </c>
      <c r="D600" t="s">
        <v>19</v>
      </c>
      <c r="E600">
        <v>31</v>
      </c>
      <c r="F600">
        <v>7.75</v>
      </c>
      <c r="G600">
        <v>0</v>
      </c>
      <c r="H600">
        <v>0</v>
      </c>
      <c r="I600">
        <v>0.94</v>
      </c>
      <c r="J600">
        <v>0.39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AD600">
        <f>SUMPRODUCT(Table1[[#This Row],[SibSp]:[Ones]],$S$5:$AB$5)</f>
        <v>-0.31414205008429308</v>
      </c>
      <c r="AE600">
        <f>(AD600-Table1[[#This Row],[Survived]])^2</f>
        <v>9.8685227631162498E-2</v>
      </c>
    </row>
    <row r="601" spans="1:31" x14ac:dyDescent="0.3">
      <c r="A601">
        <v>1</v>
      </c>
      <c r="B601" t="s">
        <v>18</v>
      </c>
      <c r="C601">
        <v>2</v>
      </c>
      <c r="D601" t="s">
        <v>21</v>
      </c>
      <c r="E601">
        <v>4</v>
      </c>
      <c r="F601">
        <v>23</v>
      </c>
      <c r="G601">
        <v>1</v>
      </c>
      <c r="H601">
        <v>1</v>
      </c>
      <c r="I601">
        <v>1.38</v>
      </c>
      <c r="J601">
        <v>0.05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1</v>
      </c>
      <c r="AD601">
        <f>SUMPRODUCT(Table1[[#This Row],[SibSp]:[Ones]],$S$5:$AB$5)</f>
        <v>0.7966416072637178</v>
      </c>
      <c r="AE601">
        <f>(AD601-Table1[[#This Row],[Survived]])^2</f>
        <v>4.1354635896283992E-2</v>
      </c>
    </row>
    <row r="602" spans="1:31" x14ac:dyDescent="0.3">
      <c r="A602">
        <v>1</v>
      </c>
      <c r="B602" t="s">
        <v>18</v>
      </c>
      <c r="C602">
        <v>3</v>
      </c>
      <c r="D602" t="s">
        <v>19</v>
      </c>
      <c r="E602">
        <v>6</v>
      </c>
      <c r="F602">
        <v>12.475</v>
      </c>
      <c r="G602">
        <v>0</v>
      </c>
      <c r="H602">
        <v>1</v>
      </c>
      <c r="I602">
        <v>1.1299999999999999</v>
      </c>
      <c r="J602">
        <v>7.0000000000000007E-2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1</v>
      </c>
      <c r="AD602">
        <f>SUMPRODUCT(Table1[[#This Row],[SibSp]:[Ones]],$S$5:$AB$5)</f>
        <v>0.29799727102798756</v>
      </c>
      <c r="AE602">
        <f>(AD602-Table1[[#This Row],[Survived]])^2</f>
        <v>0.49280783148415275</v>
      </c>
    </row>
    <row r="603" spans="1:31" x14ac:dyDescent="0.3">
      <c r="A603">
        <v>0</v>
      </c>
      <c r="B603" t="s">
        <v>18</v>
      </c>
      <c r="C603">
        <v>3</v>
      </c>
      <c r="D603" t="s">
        <v>19</v>
      </c>
      <c r="E603">
        <v>33</v>
      </c>
      <c r="F603">
        <v>9.5</v>
      </c>
      <c r="G603">
        <v>0</v>
      </c>
      <c r="H603">
        <v>0</v>
      </c>
      <c r="I603">
        <v>1.02</v>
      </c>
      <c r="J603">
        <v>0.41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AD603">
        <f>SUMPRODUCT(Table1[[#This Row],[SibSp]:[Ones]],$S$5:$AB$5)</f>
        <v>8.0394096025097811E-2</v>
      </c>
      <c r="AE603">
        <f>(AD603-Table1[[#This Row],[Survived]])^2</f>
        <v>6.4632106756926473E-3</v>
      </c>
    </row>
    <row r="604" spans="1:31" x14ac:dyDescent="0.3">
      <c r="A604">
        <v>0</v>
      </c>
      <c r="B604" t="s">
        <v>18</v>
      </c>
      <c r="C604">
        <v>3</v>
      </c>
      <c r="D604" t="s">
        <v>19</v>
      </c>
      <c r="E604">
        <v>23</v>
      </c>
      <c r="F604">
        <v>7.8958000000000004</v>
      </c>
      <c r="G604">
        <v>0</v>
      </c>
      <c r="H604">
        <v>0</v>
      </c>
      <c r="I604">
        <v>0.95</v>
      </c>
      <c r="J604">
        <v>0.28999999999999998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1</v>
      </c>
      <c r="AD604">
        <f>SUMPRODUCT(Table1[[#This Row],[SibSp]:[Ones]],$S$5:$AB$5)</f>
        <v>0.10608356300410479</v>
      </c>
      <c r="AE604">
        <f>(AD604-Table1[[#This Row],[Survived]])^2</f>
        <v>1.1253722339645871E-2</v>
      </c>
    </row>
    <row r="605" spans="1:31" x14ac:dyDescent="0.3">
      <c r="A605">
        <v>1</v>
      </c>
      <c r="B605" t="s">
        <v>18</v>
      </c>
      <c r="C605">
        <v>2</v>
      </c>
      <c r="D605" t="s">
        <v>21</v>
      </c>
      <c r="E605">
        <v>48</v>
      </c>
      <c r="F605">
        <v>65</v>
      </c>
      <c r="G605">
        <v>1</v>
      </c>
      <c r="H605">
        <v>2</v>
      </c>
      <c r="I605">
        <v>1.82</v>
      </c>
      <c r="J605">
        <v>0.6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AD605">
        <f>SUMPRODUCT(Table1[[#This Row],[SibSp]:[Ones]],$S$5:$AB$5)</f>
        <v>0.73432509734708373</v>
      </c>
      <c r="AE605">
        <f>(AD605-Table1[[#This Row],[Survived]])^2</f>
        <v>7.0583153899636542E-2</v>
      </c>
    </row>
    <row r="606" spans="1:31" x14ac:dyDescent="0.3">
      <c r="A606">
        <v>1</v>
      </c>
      <c r="B606" t="s">
        <v>18</v>
      </c>
      <c r="C606">
        <v>2</v>
      </c>
      <c r="D606" t="s">
        <v>19</v>
      </c>
      <c r="E606">
        <v>0.67</v>
      </c>
      <c r="F606">
        <v>14.5</v>
      </c>
      <c r="G606">
        <v>1</v>
      </c>
      <c r="H606">
        <v>1</v>
      </c>
      <c r="I606">
        <v>1.19</v>
      </c>
      <c r="J606">
        <v>0.01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AD606">
        <f>SUMPRODUCT(Table1[[#This Row],[SibSp]:[Ones]],$S$5:$AB$5)</f>
        <v>0.29504392758316877</v>
      </c>
      <c r="AE606">
        <f>(AD606-Table1[[#This Row],[Survived]])^2</f>
        <v>0.49696306403736457</v>
      </c>
    </row>
    <row r="607" spans="1:31" x14ac:dyDescent="0.3">
      <c r="A607">
        <v>0</v>
      </c>
      <c r="B607" t="s">
        <v>18</v>
      </c>
      <c r="C607">
        <v>3</v>
      </c>
      <c r="D607" t="s">
        <v>19</v>
      </c>
      <c r="E607">
        <v>28</v>
      </c>
      <c r="F607">
        <v>7.7957999999999998</v>
      </c>
      <c r="G607">
        <v>0</v>
      </c>
      <c r="H607">
        <v>0</v>
      </c>
      <c r="I607">
        <v>0.94</v>
      </c>
      <c r="J607">
        <v>0.35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1</v>
      </c>
      <c r="AD607">
        <f>SUMPRODUCT(Table1[[#This Row],[SibSp]:[Ones]],$S$5:$AB$5)</f>
        <v>7.1974373741200387E-2</v>
      </c>
      <c r="AE607">
        <f>(AD607-Table1[[#This Row],[Survived]])^2</f>
        <v>5.1803104754379959E-3</v>
      </c>
    </row>
    <row r="608" spans="1:31" x14ac:dyDescent="0.3">
      <c r="A608">
        <v>0</v>
      </c>
      <c r="B608" t="s">
        <v>18</v>
      </c>
      <c r="C608">
        <v>2</v>
      </c>
      <c r="D608" t="s">
        <v>19</v>
      </c>
      <c r="E608">
        <v>18</v>
      </c>
      <c r="F608">
        <v>11.5</v>
      </c>
      <c r="G608">
        <v>0</v>
      </c>
      <c r="H608">
        <v>0</v>
      </c>
      <c r="I608">
        <v>1.1000000000000001</v>
      </c>
      <c r="J608">
        <v>0.23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</v>
      </c>
      <c r="AD608">
        <f>SUMPRODUCT(Table1[[#This Row],[SibSp]:[Ones]],$S$5:$AB$5)</f>
        <v>0.25068434238616932</v>
      </c>
      <c r="AE608">
        <f>(AD608-Table1[[#This Row],[Survived]])^2</f>
        <v>6.2842639517586174E-2</v>
      </c>
    </row>
    <row r="609" spans="1:31" x14ac:dyDescent="0.3">
      <c r="A609">
        <v>0</v>
      </c>
      <c r="B609" t="s">
        <v>18</v>
      </c>
      <c r="C609">
        <v>3</v>
      </c>
      <c r="D609" t="s">
        <v>19</v>
      </c>
      <c r="E609">
        <v>34</v>
      </c>
      <c r="F609">
        <v>8.0500000000000007</v>
      </c>
      <c r="G609">
        <v>0</v>
      </c>
      <c r="H609">
        <v>0</v>
      </c>
      <c r="I609">
        <v>0.96</v>
      </c>
      <c r="J609">
        <v>0.42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</v>
      </c>
      <c r="AD609">
        <f>SUMPRODUCT(Table1[[#This Row],[SibSp]:[Ones]],$S$5:$AB$5)</f>
        <v>4.7144195886131141E-2</v>
      </c>
      <c r="AE609">
        <f>(AD609-Table1[[#This Row],[Survived]])^2</f>
        <v>2.2225752057499042E-3</v>
      </c>
    </row>
    <row r="610" spans="1:31" x14ac:dyDescent="0.3">
      <c r="A610">
        <v>1</v>
      </c>
      <c r="B610" t="s">
        <v>18</v>
      </c>
      <c r="C610">
        <v>1</v>
      </c>
      <c r="D610" t="s">
        <v>21</v>
      </c>
      <c r="E610">
        <v>33</v>
      </c>
      <c r="F610">
        <v>86.5</v>
      </c>
      <c r="G610">
        <v>0</v>
      </c>
      <c r="H610">
        <v>0</v>
      </c>
      <c r="I610">
        <v>1.94</v>
      </c>
      <c r="J610">
        <v>0.41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AD610">
        <f>SUMPRODUCT(Table1[[#This Row],[SibSp]:[Ones]],$S$5:$AB$5)</f>
        <v>1.129343688411063</v>
      </c>
      <c r="AE610">
        <f>(AD610-Table1[[#This Row],[Survived]])^2</f>
        <v>1.6729789731778161E-2</v>
      </c>
    </row>
    <row r="611" spans="1:31" x14ac:dyDescent="0.3">
      <c r="A611">
        <v>0</v>
      </c>
      <c r="B611" t="s">
        <v>18</v>
      </c>
      <c r="C611">
        <v>3</v>
      </c>
      <c r="D611" t="s">
        <v>19</v>
      </c>
      <c r="E611">
        <v>41</v>
      </c>
      <c r="F611">
        <v>7.125</v>
      </c>
      <c r="G611">
        <v>0</v>
      </c>
      <c r="H611">
        <v>0</v>
      </c>
      <c r="I611">
        <v>0.91</v>
      </c>
      <c r="J611">
        <v>0.51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AD611">
        <f>SUMPRODUCT(Table1[[#This Row],[SibSp]:[Ones]],$S$5:$AB$5)</f>
        <v>-2.0558609165315073E-2</v>
      </c>
      <c r="AE611">
        <f>(AD611-Table1[[#This Row],[Survived]])^2</f>
        <v>4.2265641081217691E-4</v>
      </c>
    </row>
    <row r="612" spans="1:31" x14ac:dyDescent="0.3">
      <c r="A612">
        <v>1</v>
      </c>
      <c r="B612" t="s">
        <v>20</v>
      </c>
      <c r="C612">
        <v>3</v>
      </c>
      <c r="D612" t="s">
        <v>19</v>
      </c>
      <c r="E612">
        <v>20</v>
      </c>
      <c r="F612">
        <v>7.2291999999999996</v>
      </c>
      <c r="G612">
        <v>0</v>
      </c>
      <c r="H612">
        <v>0</v>
      </c>
      <c r="I612">
        <v>0.92</v>
      </c>
      <c r="J612">
        <v>0.25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AD612">
        <f>SUMPRODUCT(Table1[[#This Row],[SibSp]:[Ones]],$S$5:$AB$5)</f>
        <v>0.28315207986579038</v>
      </c>
      <c r="AE612">
        <f>(AD612-Table1[[#This Row],[Survived]])^2</f>
        <v>0.51387094060074212</v>
      </c>
    </row>
    <row r="613" spans="1:31" x14ac:dyDescent="0.3">
      <c r="A613">
        <v>1</v>
      </c>
      <c r="B613" t="s">
        <v>18</v>
      </c>
      <c r="C613">
        <v>1</v>
      </c>
      <c r="D613" t="s">
        <v>21</v>
      </c>
      <c r="E613">
        <v>36</v>
      </c>
      <c r="F613">
        <v>120</v>
      </c>
      <c r="G613">
        <v>1</v>
      </c>
      <c r="H613">
        <v>2</v>
      </c>
      <c r="I613">
        <v>2.08</v>
      </c>
      <c r="J613">
        <v>0.45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1</v>
      </c>
      <c r="AD613">
        <f>SUMPRODUCT(Table1[[#This Row],[SibSp]:[Ones]],$S$5:$AB$5)</f>
        <v>1.0691162944471537</v>
      </c>
      <c r="AE613">
        <f>(AD613-Table1[[#This Row],[Survived]])^2</f>
        <v>4.777062158105653E-3</v>
      </c>
    </row>
    <row r="614" spans="1:31" x14ac:dyDescent="0.3">
      <c r="A614">
        <v>0</v>
      </c>
      <c r="B614" t="s">
        <v>18</v>
      </c>
      <c r="C614">
        <v>3</v>
      </c>
      <c r="D614" t="s">
        <v>19</v>
      </c>
      <c r="E614">
        <v>16</v>
      </c>
      <c r="F614">
        <v>7.7750000000000004</v>
      </c>
      <c r="G614">
        <v>0</v>
      </c>
      <c r="H614">
        <v>0</v>
      </c>
      <c r="I614">
        <v>0.94</v>
      </c>
      <c r="J614">
        <v>0.2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AD614">
        <f>SUMPRODUCT(Table1[[#This Row],[SibSp]:[Ones]],$S$5:$AB$5)</f>
        <v>0.14543376035768305</v>
      </c>
      <c r="AE614">
        <f>(AD614-Table1[[#This Row],[Survived]])^2</f>
        <v>2.1150978651775981E-2</v>
      </c>
    </row>
    <row r="615" spans="1:31" x14ac:dyDescent="0.3">
      <c r="A615">
        <v>1</v>
      </c>
      <c r="B615" t="s">
        <v>18</v>
      </c>
      <c r="C615">
        <v>1</v>
      </c>
      <c r="D615" t="s">
        <v>21</v>
      </c>
      <c r="E615">
        <v>51</v>
      </c>
      <c r="F615">
        <v>77.958299999999994</v>
      </c>
      <c r="G615">
        <v>1</v>
      </c>
      <c r="H615">
        <v>0</v>
      </c>
      <c r="I615">
        <v>1.9</v>
      </c>
      <c r="J615">
        <v>0.64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1</v>
      </c>
      <c r="AD615">
        <f>SUMPRODUCT(Table1[[#This Row],[SibSp]:[Ones]],$S$5:$AB$5)</f>
        <v>0.89277901252046299</v>
      </c>
      <c r="AE615">
        <f>(AD615-Table1[[#This Row],[Survived]])^2</f>
        <v>1.1496340156087033E-2</v>
      </c>
    </row>
    <row r="616" spans="1:31" x14ac:dyDescent="0.3">
      <c r="A616">
        <v>0</v>
      </c>
      <c r="B616" t="s">
        <v>22</v>
      </c>
      <c r="C616">
        <v>3</v>
      </c>
      <c r="D616" t="s">
        <v>21</v>
      </c>
      <c r="E616">
        <v>30.5</v>
      </c>
      <c r="F616">
        <v>7.75</v>
      </c>
      <c r="G616">
        <v>0</v>
      </c>
      <c r="H616">
        <v>0</v>
      </c>
      <c r="I616">
        <v>0.94</v>
      </c>
      <c r="J616">
        <v>0.38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AD616">
        <f>SUMPRODUCT(Table1[[#This Row],[SibSp]:[Ones]],$S$5:$AB$5)</f>
        <v>0.12215883409183517</v>
      </c>
      <c r="AE616">
        <f>(AD616-Table1[[#This Row],[Survived]])^2</f>
        <v>1.4922780746676511E-2</v>
      </c>
    </row>
    <row r="617" spans="1:31" x14ac:dyDescent="0.3">
      <c r="A617">
        <v>0</v>
      </c>
      <c r="B617" t="s">
        <v>18</v>
      </c>
      <c r="C617">
        <v>3</v>
      </c>
      <c r="D617" t="s">
        <v>19</v>
      </c>
      <c r="E617">
        <v>32</v>
      </c>
      <c r="F617">
        <v>8.3625000000000007</v>
      </c>
      <c r="G617">
        <v>0</v>
      </c>
      <c r="H617">
        <v>0</v>
      </c>
      <c r="I617">
        <v>0.97</v>
      </c>
      <c r="J617">
        <v>0.4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AD617">
        <f>SUMPRODUCT(Table1[[#This Row],[SibSp]:[Ones]],$S$5:$AB$5)</f>
        <v>6.1664215384640148E-2</v>
      </c>
      <c r="AE617">
        <f>(AD617-Table1[[#This Row],[Survived]])^2</f>
        <v>3.8024754590032907E-3</v>
      </c>
    </row>
    <row r="618" spans="1:31" x14ac:dyDescent="0.3">
      <c r="A618">
        <v>0</v>
      </c>
      <c r="B618" t="s">
        <v>18</v>
      </c>
      <c r="C618">
        <v>3</v>
      </c>
      <c r="D618" t="s">
        <v>19</v>
      </c>
      <c r="E618">
        <v>24</v>
      </c>
      <c r="F618">
        <v>9.5</v>
      </c>
      <c r="G618">
        <v>0</v>
      </c>
      <c r="H618">
        <v>0</v>
      </c>
      <c r="I618">
        <v>1.02</v>
      </c>
      <c r="J618">
        <v>0.3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1</v>
      </c>
      <c r="AD618">
        <f>SUMPRODUCT(Table1[[#This Row],[SibSp]:[Ones]],$S$5:$AB$5)</f>
        <v>0.13426431287718518</v>
      </c>
      <c r="AE618">
        <f>(AD618-Table1[[#This Row],[Survived]])^2</f>
        <v>1.8026905712382676E-2</v>
      </c>
    </row>
    <row r="619" spans="1:31" x14ac:dyDescent="0.3">
      <c r="A619">
        <v>0</v>
      </c>
      <c r="B619" t="s">
        <v>18</v>
      </c>
      <c r="C619">
        <v>3</v>
      </c>
      <c r="D619" t="s">
        <v>19</v>
      </c>
      <c r="E619">
        <v>48</v>
      </c>
      <c r="F619">
        <v>7.8541999999999996</v>
      </c>
      <c r="G619">
        <v>0</v>
      </c>
      <c r="H619">
        <v>0</v>
      </c>
      <c r="I619">
        <v>0.95</v>
      </c>
      <c r="J619">
        <v>0.6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AD619">
        <f>SUMPRODUCT(Table1[[#This Row],[SibSp]:[Ones]],$S$5:$AB$5)</f>
        <v>-4.5732502669959346E-2</v>
      </c>
      <c r="AE619">
        <f>(AD619-Table1[[#This Row],[Survived]])^2</f>
        <v>2.0914618004578387E-3</v>
      </c>
    </row>
    <row r="620" spans="1:31" x14ac:dyDescent="0.3">
      <c r="A620">
        <v>0</v>
      </c>
      <c r="B620" t="s">
        <v>18</v>
      </c>
      <c r="C620">
        <v>2</v>
      </c>
      <c r="D620" t="s">
        <v>21</v>
      </c>
      <c r="E620">
        <v>57</v>
      </c>
      <c r="F620">
        <v>10.5</v>
      </c>
      <c r="G620">
        <v>0</v>
      </c>
      <c r="H620">
        <v>0</v>
      </c>
      <c r="I620">
        <v>1.06</v>
      </c>
      <c r="J620">
        <v>0.71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AD620">
        <f>SUMPRODUCT(Table1[[#This Row],[SibSp]:[Ones]],$S$5:$AB$5)</f>
        <v>0.42811615848320905</v>
      </c>
      <c r="AE620">
        <f>(AD620-Table1[[#This Row],[Survived]])^2</f>
        <v>0.18328344515442016</v>
      </c>
    </row>
    <row r="621" spans="1:31" x14ac:dyDescent="0.3">
      <c r="A621">
        <v>1</v>
      </c>
      <c r="B621" t="s">
        <v>18</v>
      </c>
      <c r="C621">
        <v>2</v>
      </c>
      <c r="D621" t="s">
        <v>21</v>
      </c>
      <c r="E621">
        <v>54</v>
      </c>
      <c r="F621">
        <v>23</v>
      </c>
      <c r="G621">
        <v>1</v>
      </c>
      <c r="H621">
        <v>3</v>
      </c>
      <c r="I621">
        <v>1.38</v>
      </c>
      <c r="J621">
        <v>0.68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1</v>
      </c>
      <c r="AD621">
        <f>SUMPRODUCT(Table1[[#This Row],[SibSp]:[Ones]],$S$5:$AB$5)</f>
        <v>0.48634308592669984</v>
      </c>
      <c r="AE621">
        <f>(AD621-Table1[[#This Row],[Survived]])^2</f>
        <v>0.26384342537530564</v>
      </c>
    </row>
    <row r="622" spans="1:31" x14ac:dyDescent="0.3">
      <c r="A622">
        <v>0</v>
      </c>
      <c r="B622" t="s">
        <v>18</v>
      </c>
      <c r="C622">
        <v>3</v>
      </c>
      <c r="D622" t="s">
        <v>19</v>
      </c>
      <c r="E622">
        <v>18</v>
      </c>
      <c r="F622">
        <v>7.75</v>
      </c>
      <c r="G622">
        <v>0</v>
      </c>
      <c r="H622">
        <v>0</v>
      </c>
      <c r="I622">
        <v>0.94</v>
      </c>
      <c r="J622">
        <v>0.23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AD622">
        <f>SUMPRODUCT(Table1[[#This Row],[SibSp]:[Ones]],$S$5:$AB$5)</f>
        <v>0.13074188303438658</v>
      </c>
      <c r="AE622">
        <f>(AD622-Table1[[#This Row],[Survived]])^2</f>
        <v>1.709343997937722E-2</v>
      </c>
    </row>
    <row r="623" spans="1:31" x14ac:dyDescent="0.3">
      <c r="A623">
        <v>1</v>
      </c>
      <c r="B623" t="s">
        <v>18</v>
      </c>
      <c r="C623">
        <v>3</v>
      </c>
      <c r="D623" t="s">
        <v>21</v>
      </c>
      <c r="E623">
        <v>5</v>
      </c>
      <c r="F623">
        <v>12.475</v>
      </c>
      <c r="G623">
        <v>0</v>
      </c>
      <c r="H623">
        <v>0</v>
      </c>
      <c r="I623">
        <v>1.1299999999999999</v>
      </c>
      <c r="J623">
        <v>0.06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AD623">
        <f>SUMPRODUCT(Table1[[#This Row],[SibSp]:[Ones]],$S$5:$AB$5)</f>
        <v>0.73518270397801122</v>
      </c>
      <c r="AE623">
        <f>(AD623-Table1[[#This Row],[Survived]])^2</f>
        <v>7.0128200272397634E-2</v>
      </c>
    </row>
    <row r="624" spans="1:31" x14ac:dyDescent="0.3">
      <c r="A624">
        <v>1</v>
      </c>
      <c r="B624" t="s">
        <v>18</v>
      </c>
      <c r="C624">
        <v>1</v>
      </c>
      <c r="D624" t="s">
        <v>21</v>
      </c>
      <c r="E624">
        <v>43</v>
      </c>
      <c r="F624">
        <v>211.33750000000001</v>
      </c>
      <c r="G624">
        <v>0</v>
      </c>
      <c r="H624">
        <v>1</v>
      </c>
      <c r="I624">
        <v>2.33</v>
      </c>
      <c r="J624">
        <v>0.54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  <c r="AD624">
        <f>SUMPRODUCT(Table1[[#This Row],[SibSp]:[Ones]],$S$5:$AB$5)</f>
        <v>1.2490862879390241</v>
      </c>
      <c r="AE624">
        <f>(AD624-Table1[[#This Row],[Survived]])^2</f>
        <v>6.2043978839242425E-2</v>
      </c>
    </row>
    <row r="625" spans="1:31" x14ac:dyDescent="0.3">
      <c r="A625">
        <v>1</v>
      </c>
      <c r="B625" t="s">
        <v>20</v>
      </c>
      <c r="C625">
        <v>3</v>
      </c>
      <c r="D625" t="s">
        <v>21</v>
      </c>
      <c r="E625">
        <v>13</v>
      </c>
      <c r="F625">
        <v>7.2291999999999996</v>
      </c>
      <c r="G625">
        <v>0</v>
      </c>
      <c r="H625">
        <v>0</v>
      </c>
      <c r="I625">
        <v>0.92</v>
      </c>
      <c r="J625">
        <v>0.16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AD625">
        <f>SUMPRODUCT(Table1[[#This Row],[SibSp]:[Ones]],$S$5:$AB$5)</f>
        <v>0.7586313035707094</v>
      </c>
      <c r="AE625">
        <f>(AD625-Table1[[#This Row],[Survived]])^2</f>
        <v>5.8258847615975037E-2</v>
      </c>
    </row>
    <row r="626" spans="1:31" x14ac:dyDescent="0.3">
      <c r="A626">
        <v>1</v>
      </c>
      <c r="B626" t="s">
        <v>18</v>
      </c>
      <c r="C626">
        <v>1</v>
      </c>
      <c r="D626" t="s">
        <v>21</v>
      </c>
      <c r="E626">
        <v>17</v>
      </c>
      <c r="F626">
        <v>57</v>
      </c>
      <c r="G626">
        <v>1</v>
      </c>
      <c r="H626">
        <v>0</v>
      </c>
      <c r="I626">
        <v>1.76</v>
      </c>
      <c r="J626">
        <v>0.21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AD626">
        <f>SUMPRODUCT(Table1[[#This Row],[SibSp]:[Ones]],$S$5:$AB$5)</f>
        <v>1.0372065028593547</v>
      </c>
      <c r="AE626">
        <f>(AD626-Table1[[#This Row],[Survived]])^2</f>
        <v>1.3843238550231675E-3</v>
      </c>
    </row>
    <row r="627" spans="1:31" x14ac:dyDescent="0.3">
      <c r="A627">
        <v>0</v>
      </c>
      <c r="B627" t="s">
        <v>18</v>
      </c>
      <c r="C627">
        <v>1</v>
      </c>
      <c r="D627" t="s">
        <v>19</v>
      </c>
      <c r="E627">
        <v>29</v>
      </c>
      <c r="F627">
        <v>30</v>
      </c>
      <c r="G627">
        <v>0</v>
      </c>
      <c r="H627">
        <v>0</v>
      </c>
      <c r="I627">
        <v>1.49</v>
      </c>
      <c r="J627">
        <v>0.36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1</v>
      </c>
      <c r="AD627">
        <f>SUMPRODUCT(Table1[[#This Row],[SibSp]:[Ones]],$S$5:$AB$5)</f>
        <v>0.50978200114751882</v>
      </c>
      <c r="AE627">
        <f>(AD627-Table1[[#This Row],[Survived]])^2</f>
        <v>0.25987768869396888</v>
      </c>
    </row>
    <row r="628" spans="1:31" x14ac:dyDescent="0.3">
      <c r="A628">
        <v>0</v>
      </c>
      <c r="B628" t="s">
        <v>18</v>
      </c>
      <c r="C628">
        <v>3</v>
      </c>
      <c r="D628" t="s">
        <v>19</v>
      </c>
      <c r="E628">
        <v>25</v>
      </c>
      <c r="F628">
        <v>7.05</v>
      </c>
      <c r="G628">
        <v>0</v>
      </c>
      <c r="H628">
        <v>0</v>
      </c>
      <c r="I628">
        <v>0.91</v>
      </c>
      <c r="J628">
        <v>0.31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AD628">
        <f>SUMPRODUCT(Table1[[#This Row],[SibSp]:[Ones]],$S$5:$AB$5)</f>
        <v>7.7387239656661805E-2</v>
      </c>
      <c r="AE628">
        <f>(AD628-Table1[[#This Row],[Survived]])^2</f>
        <v>5.9887848616776091E-3</v>
      </c>
    </row>
    <row r="629" spans="1:31" x14ac:dyDescent="0.3">
      <c r="A629">
        <v>0</v>
      </c>
      <c r="B629" t="s">
        <v>18</v>
      </c>
      <c r="C629">
        <v>3</v>
      </c>
      <c r="D629" t="s">
        <v>19</v>
      </c>
      <c r="E629">
        <v>25</v>
      </c>
      <c r="F629">
        <v>7.25</v>
      </c>
      <c r="G629">
        <v>0</v>
      </c>
      <c r="H629">
        <v>0</v>
      </c>
      <c r="I629">
        <v>0.92</v>
      </c>
      <c r="J629">
        <v>0.31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1</v>
      </c>
      <c r="AD629">
        <f>SUMPRODUCT(Table1[[#This Row],[SibSp]:[Ones]],$S$5:$AB$5)</f>
        <v>8.2112674272973279E-2</v>
      </c>
      <c r="AE629">
        <f>(AD629-Table1[[#This Row],[Survived]])^2</f>
        <v>6.7424912762594075E-3</v>
      </c>
    </row>
    <row r="630" spans="1:31" x14ac:dyDescent="0.3">
      <c r="A630">
        <v>1</v>
      </c>
      <c r="B630" t="s">
        <v>18</v>
      </c>
      <c r="C630">
        <v>3</v>
      </c>
      <c r="D630" t="s">
        <v>21</v>
      </c>
      <c r="E630">
        <v>18</v>
      </c>
      <c r="F630">
        <v>7.4958</v>
      </c>
      <c r="G630">
        <v>0</v>
      </c>
      <c r="H630">
        <v>0</v>
      </c>
      <c r="I630">
        <v>0.93</v>
      </c>
      <c r="J630">
        <v>0.23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AD630">
        <f>SUMPRODUCT(Table1[[#This Row],[SibSp]:[Ones]],$S$5:$AB$5)</f>
        <v>0.55742004015310476</v>
      </c>
      <c r="AE630">
        <f>(AD630-Table1[[#This Row],[Survived]])^2</f>
        <v>0.1958770208580794</v>
      </c>
    </row>
    <row r="631" spans="1:31" x14ac:dyDescent="0.3">
      <c r="A631">
        <v>0</v>
      </c>
      <c r="B631" t="s">
        <v>22</v>
      </c>
      <c r="C631">
        <v>3</v>
      </c>
      <c r="D631" t="s">
        <v>19</v>
      </c>
      <c r="E631">
        <v>8</v>
      </c>
      <c r="F631">
        <v>29.125</v>
      </c>
      <c r="G631">
        <v>4</v>
      </c>
      <c r="H631">
        <v>1</v>
      </c>
      <c r="I631">
        <v>1.48</v>
      </c>
      <c r="J631">
        <v>0.1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AD631">
        <f>SUMPRODUCT(Table1[[#This Row],[SibSp]:[Ones]],$S$5:$AB$5)</f>
        <v>-0.33793249390583713</v>
      </c>
      <c r="AE631">
        <f>(AD631-Table1[[#This Row],[Survived]])^2</f>
        <v>0.11419837043741865</v>
      </c>
    </row>
    <row r="632" spans="1:31" x14ac:dyDescent="0.3">
      <c r="A632">
        <v>1</v>
      </c>
      <c r="B632" t="s">
        <v>18</v>
      </c>
      <c r="C632">
        <v>3</v>
      </c>
      <c r="D632" t="s">
        <v>19</v>
      </c>
      <c r="E632">
        <v>1</v>
      </c>
      <c r="F632">
        <v>20.574999999999999</v>
      </c>
      <c r="G632">
        <v>1</v>
      </c>
      <c r="H632">
        <v>2</v>
      </c>
      <c r="I632">
        <v>1.33</v>
      </c>
      <c r="J632">
        <v>0.01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1</v>
      </c>
      <c r="AD632">
        <f>SUMPRODUCT(Table1[[#This Row],[SibSp]:[Ones]],$S$5:$AB$5)</f>
        <v>0.31597995794683009</v>
      </c>
      <c r="AE632">
        <f>(AD632-Table1[[#This Row],[Survived]])^2</f>
        <v>0.46788341793042032</v>
      </c>
    </row>
    <row r="633" spans="1:31" x14ac:dyDescent="0.3">
      <c r="A633">
        <v>0</v>
      </c>
      <c r="B633" t="s">
        <v>20</v>
      </c>
      <c r="C633">
        <v>1</v>
      </c>
      <c r="D633" t="s">
        <v>19</v>
      </c>
      <c r="E633">
        <v>46</v>
      </c>
      <c r="F633">
        <v>79.2</v>
      </c>
      <c r="G633">
        <v>0</v>
      </c>
      <c r="H633">
        <v>0</v>
      </c>
      <c r="I633">
        <v>1.9</v>
      </c>
      <c r="J633">
        <v>0.56999999999999995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1</v>
      </c>
      <c r="AD633">
        <f>SUMPRODUCT(Table1[[#This Row],[SibSp]:[Ones]],$S$5:$AB$5)</f>
        <v>0.77233733009943106</v>
      </c>
      <c r="AE633">
        <f>(AD633-Table1[[#This Row],[Survived]])^2</f>
        <v>0.59650495146511751</v>
      </c>
    </row>
    <row r="634" spans="1:31" x14ac:dyDescent="0.3">
      <c r="A634">
        <v>0</v>
      </c>
      <c r="B634" t="s">
        <v>18</v>
      </c>
      <c r="C634">
        <v>2</v>
      </c>
      <c r="D634" t="s">
        <v>19</v>
      </c>
      <c r="E634">
        <v>16</v>
      </c>
      <c r="F634">
        <v>26</v>
      </c>
      <c r="G634">
        <v>0</v>
      </c>
      <c r="H634">
        <v>0</v>
      </c>
      <c r="I634">
        <v>1.43</v>
      </c>
      <c r="J634">
        <v>0.2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1</v>
      </c>
      <c r="AD634">
        <f>SUMPRODUCT(Table1[[#This Row],[SibSp]:[Ones]],$S$5:$AB$5)</f>
        <v>0.42131556204773923</v>
      </c>
      <c r="AE634">
        <f>(AD634-Table1[[#This Row],[Survived]])^2</f>
        <v>0.1775068028236024</v>
      </c>
    </row>
    <row r="635" spans="1:31" x14ac:dyDescent="0.3">
      <c r="A635">
        <v>0</v>
      </c>
      <c r="B635" t="s">
        <v>18</v>
      </c>
      <c r="C635">
        <v>3</v>
      </c>
      <c r="D635" t="s">
        <v>19</v>
      </c>
      <c r="E635">
        <v>25</v>
      </c>
      <c r="F635">
        <v>7.8958000000000004</v>
      </c>
      <c r="G635">
        <v>0</v>
      </c>
      <c r="H635">
        <v>0</v>
      </c>
      <c r="I635">
        <v>0.95</v>
      </c>
      <c r="J635">
        <v>0.31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1</v>
      </c>
      <c r="AD635">
        <f>SUMPRODUCT(Table1[[#This Row],[SibSp]:[Ones]],$S$5:$AB$5)</f>
        <v>9.6288978121907037E-2</v>
      </c>
      <c r="AE635">
        <f>(AD635-Table1[[#This Row],[Survived]])^2</f>
        <v>9.2715673077610923E-3</v>
      </c>
    </row>
    <row r="636" spans="1:31" x14ac:dyDescent="0.3">
      <c r="A636">
        <v>0</v>
      </c>
      <c r="B636" t="s">
        <v>18</v>
      </c>
      <c r="C636">
        <v>2</v>
      </c>
      <c r="D636" t="s">
        <v>19</v>
      </c>
      <c r="E636">
        <v>39</v>
      </c>
      <c r="F636">
        <v>13</v>
      </c>
      <c r="G636">
        <v>0</v>
      </c>
      <c r="H636">
        <v>0</v>
      </c>
      <c r="I636">
        <v>1.1499999999999999</v>
      </c>
      <c r="J636">
        <v>0.49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1</v>
      </c>
      <c r="AD636">
        <f>SUMPRODUCT(Table1[[#This Row],[SibSp]:[Ones]],$S$5:$AB$5)</f>
        <v>0.14698191199915586</v>
      </c>
      <c r="AE636">
        <f>(AD636-Table1[[#This Row],[Survived]])^2</f>
        <v>2.1603682454927598E-2</v>
      </c>
    </row>
    <row r="637" spans="1:31" x14ac:dyDescent="0.3">
      <c r="A637">
        <v>1</v>
      </c>
      <c r="B637" t="s">
        <v>18</v>
      </c>
      <c r="C637">
        <v>1</v>
      </c>
      <c r="D637" t="s">
        <v>21</v>
      </c>
      <c r="E637">
        <v>49</v>
      </c>
      <c r="F637">
        <v>25.929200000000002</v>
      </c>
      <c r="G637">
        <v>0</v>
      </c>
      <c r="H637">
        <v>0</v>
      </c>
      <c r="I637">
        <v>1.43</v>
      </c>
      <c r="J637">
        <v>0.61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AD637">
        <f>SUMPRODUCT(Table1[[#This Row],[SibSp]:[Ones]],$S$5:$AB$5)</f>
        <v>0.79040067415720927</v>
      </c>
      <c r="AE637">
        <f>(AD637-Table1[[#This Row],[Survived]])^2</f>
        <v>4.3931877393752358E-2</v>
      </c>
    </row>
    <row r="638" spans="1:31" x14ac:dyDescent="0.3">
      <c r="A638">
        <v>1</v>
      </c>
      <c r="B638" t="s">
        <v>18</v>
      </c>
      <c r="C638">
        <v>3</v>
      </c>
      <c r="D638" t="s">
        <v>21</v>
      </c>
      <c r="E638">
        <v>31</v>
      </c>
      <c r="F638">
        <v>8.6832999999999991</v>
      </c>
      <c r="G638">
        <v>0</v>
      </c>
      <c r="H638">
        <v>0</v>
      </c>
      <c r="I638">
        <v>0.99</v>
      </c>
      <c r="J638">
        <v>0.39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AD638">
        <f>SUMPRODUCT(Table1[[#This Row],[SibSp]:[Ones]],$S$5:$AB$5)</f>
        <v>0.50741596879339101</v>
      </c>
      <c r="AE638">
        <f>(AD638-Table1[[#This Row],[Survived]])^2</f>
        <v>0.24263902779975355</v>
      </c>
    </row>
    <row r="639" spans="1:31" x14ac:dyDescent="0.3">
      <c r="A639">
        <v>0</v>
      </c>
      <c r="B639" t="s">
        <v>20</v>
      </c>
      <c r="C639">
        <v>3</v>
      </c>
      <c r="D639" t="s">
        <v>19</v>
      </c>
      <c r="E639">
        <v>30</v>
      </c>
      <c r="F639">
        <v>7.2291999999999996</v>
      </c>
      <c r="G639">
        <v>0</v>
      </c>
      <c r="H639">
        <v>0</v>
      </c>
      <c r="I639">
        <v>0.92</v>
      </c>
      <c r="J639">
        <v>0.38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AD639">
        <f>SUMPRODUCT(Table1[[#This Row],[SibSp]:[Ones]],$S$5:$AB$5)</f>
        <v>0.21948727813150534</v>
      </c>
      <c r="AE639">
        <f>(AD639-Table1[[#This Row],[Survived]])^2</f>
        <v>4.8174665261576786E-2</v>
      </c>
    </row>
    <row r="640" spans="1:31" x14ac:dyDescent="0.3">
      <c r="A640">
        <v>0</v>
      </c>
      <c r="B640" t="s">
        <v>18</v>
      </c>
      <c r="C640">
        <v>3</v>
      </c>
      <c r="D640" t="s">
        <v>21</v>
      </c>
      <c r="E640">
        <v>30</v>
      </c>
      <c r="F640">
        <v>24.15</v>
      </c>
      <c r="G640">
        <v>1</v>
      </c>
      <c r="H640">
        <v>1</v>
      </c>
      <c r="I640">
        <v>1.4</v>
      </c>
      <c r="J640">
        <v>0.38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AD640">
        <f>SUMPRODUCT(Table1[[#This Row],[SibSp]:[Ones]],$S$5:$AB$5)</f>
        <v>0.60014632044927685</v>
      </c>
      <c r="AE640">
        <f>(AD640-Table1[[#This Row],[Survived]])^2</f>
        <v>0.3601756059488061</v>
      </c>
    </row>
    <row r="641" spans="1:31" x14ac:dyDescent="0.3">
      <c r="A641">
        <v>0</v>
      </c>
      <c r="B641" t="s">
        <v>18</v>
      </c>
      <c r="C641">
        <v>2</v>
      </c>
      <c r="D641" t="s">
        <v>19</v>
      </c>
      <c r="E641">
        <v>34</v>
      </c>
      <c r="F641">
        <v>13</v>
      </c>
      <c r="G641">
        <v>0</v>
      </c>
      <c r="H641">
        <v>0</v>
      </c>
      <c r="I641">
        <v>1.1499999999999999</v>
      </c>
      <c r="J641">
        <v>0.42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AD641">
        <f>SUMPRODUCT(Table1[[#This Row],[SibSp]:[Ones]],$S$5:$AB$5)</f>
        <v>0.18126295908684784</v>
      </c>
      <c r="AE641">
        <f>(AD641-Table1[[#This Row],[Survived]])^2</f>
        <v>3.2856260336920275E-2</v>
      </c>
    </row>
    <row r="642" spans="1:31" x14ac:dyDescent="0.3">
      <c r="A642">
        <v>1</v>
      </c>
      <c r="B642" t="s">
        <v>18</v>
      </c>
      <c r="C642">
        <v>2</v>
      </c>
      <c r="D642" t="s">
        <v>21</v>
      </c>
      <c r="E642">
        <v>31</v>
      </c>
      <c r="F642">
        <v>26.25</v>
      </c>
      <c r="G642">
        <v>1</v>
      </c>
      <c r="H642">
        <v>1</v>
      </c>
      <c r="I642">
        <v>1.44</v>
      </c>
      <c r="J642">
        <v>0.39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  <c r="AD642">
        <f>SUMPRODUCT(Table1[[#This Row],[SibSp]:[Ones]],$S$5:$AB$5)</f>
        <v>0.65848627196422493</v>
      </c>
      <c r="AE642">
        <f>(AD642-Table1[[#This Row],[Survived]])^2</f>
        <v>0.11663162643689334</v>
      </c>
    </row>
    <row r="643" spans="1:31" x14ac:dyDescent="0.3">
      <c r="A643">
        <v>1</v>
      </c>
      <c r="B643" t="s">
        <v>18</v>
      </c>
      <c r="C643">
        <v>1</v>
      </c>
      <c r="D643" t="s">
        <v>19</v>
      </c>
      <c r="E643">
        <v>11</v>
      </c>
      <c r="F643">
        <v>120</v>
      </c>
      <c r="G643">
        <v>1</v>
      </c>
      <c r="H643">
        <v>2</v>
      </c>
      <c r="I643">
        <v>2.08</v>
      </c>
      <c r="J643">
        <v>0.14000000000000001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  <c r="AD643">
        <f>SUMPRODUCT(Table1[[#This Row],[SibSp]:[Ones]],$S$5:$AB$5)</f>
        <v>0.78952876838618857</v>
      </c>
      <c r="AE643">
        <f>(AD643-Table1[[#This Row],[Survived]])^2</f>
        <v>4.4298139337034657E-2</v>
      </c>
    </row>
    <row r="644" spans="1:31" x14ac:dyDescent="0.3">
      <c r="A644">
        <v>1</v>
      </c>
      <c r="B644" t="s">
        <v>20</v>
      </c>
      <c r="C644">
        <v>3</v>
      </c>
      <c r="D644" t="s">
        <v>19</v>
      </c>
      <c r="E644">
        <v>0.42</v>
      </c>
      <c r="F644">
        <v>8.5167000000000002</v>
      </c>
      <c r="G644">
        <v>0</v>
      </c>
      <c r="H644">
        <v>1</v>
      </c>
      <c r="I644">
        <v>0.98</v>
      </c>
      <c r="J644">
        <v>0.01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1</v>
      </c>
      <c r="AD644">
        <f>SUMPRODUCT(Table1[[#This Row],[SibSp]:[Ones]],$S$5:$AB$5)</f>
        <v>0.42815515737613508</v>
      </c>
      <c r="AE644">
        <f>(AD644-Table1[[#This Row],[Survived]])^2</f>
        <v>0.32700652403551284</v>
      </c>
    </row>
    <row r="645" spans="1:31" x14ac:dyDescent="0.3">
      <c r="A645">
        <v>1</v>
      </c>
      <c r="B645" t="s">
        <v>18</v>
      </c>
      <c r="C645">
        <v>3</v>
      </c>
      <c r="D645" t="s">
        <v>19</v>
      </c>
      <c r="E645">
        <v>27</v>
      </c>
      <c r="F645">
        <v>6.9749999999999996</v>
      </c>
      <c r="G645">
        <v>0</v>
      </c>
      <c r="H645">
        <v>0</v>
      </c>
      <c r="I645">
        <v>0.9</v>
      </c>
      <c r="J645">
        <v>0.34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AD645">
        <f>SUMPRODUCT(Table1[[#This Row],[SibSp]:[Ones]],$S$5:$AB$5)</f>
        <v>5.7969927717053976E-2</v>
      </c>
      <c r="AE645">
        <f>(AD645-Table1[[#This Row],[Survived]])^2</f>
        <v>0.88742065708541251</v>
      </c>
    </row>
    <row r="646" spans="1:31" x14ac:dyDescent="0.3">
      <c r="A646">
        <v>0</v>
      </c>
      <c r="B646" t="s">
        <v>18</v>
      </c>
      <c r="C646">
        <v>3</v>
      </c>
      <c r="D646" t="s">
        <v>19</v>
      </c>
      <c r="E646">
        <v>31</v>
      </c>
      <c r="F646">
        <v>7.7750000000000004</v>
      </c>
      <c r="G646">
        <v>0</v>
      </c>
      <c r="H646">
        <v>0</v>
      </c>
      <c r="I646">
        <v>0.94</v>
      </c>
      <c r="J646">
        <v>0.39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1</v>
      </c>
      <c r="AD646">
        <f>SUMPRODUCT(Table1[[#This Row],[SibSp]:[Ones]],$S$5:$AB$5)</f>
        <v>5.2385203976804989E-2</v>
      </c>
      <c r="AE646">
        <f>(AD646-Table1[[#This Row],[Survived]])^2</f>
        <v>2.7442095956914654E-3</v>
      </c>
    </row>
    <row r="647" spans="1:31" x14ac:dyDescent="0.3">
      <c r="A647">
        <v>0</v>
      </c>
      <c r="B647" t="s">
        <v>18</v>
      </c>
      <c r="C647">
        <v>1</v>
      </c>
      <c r="D647" t="s">
        <v>19</v>
      </c>
      <c r="E647">
        <v>39</v>
      </c>
      <c r="F647">
        <v>0</v>
      </c>
      <c r="G647">
        <v>0</v>
      </c>
      <c r="H647">
        <v>0</v>
      </c>
      <c r="I647">
        <v>0</v>
      </c>
      <c r="J647">
        <v>0.49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AD647">
        <f>SUMPRODUCT(Table1[[#This Row],[SibSp]:[Ones]],$S$5:$AB$5)</f>
        <v>-0.25797255841715172</v>
      </c>
      <c r="AE647">
        <f>(AD647-Table1[[#This Row],[Survived]])^2</f>
        <v>6.6549840896290763E-2</v>
      </c>
    </row>
    <row r="648" spans="1:31" x14ac:dyDescent="0.3">
      <c r="A648">
        <v>0</v>
      </c>
      <c r="B648" t="s">
        <v>18</v>
      </c>
      <c r="C648">
        <v>3</v>
      </c>
      <c r="D648" t="s">
        <v>21</v>
      </c>
      <c r="E648">
        <v>18</v>
      </c>
      <c r="F648">
        <v>7.7750000000000004</v>
      </c>
      <c r="G648">
        <v>0</v>
      </c>
      <c r="H648">
        <v>0</v>
      </c>
      <c r="I648">
        <v>0.94</v>
      </c>
      <c r="J648">
        <v>0.23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AD648">
        <f>SUMPRODUCT(Table1[[#This Row],[SibSp]:[Ones]],$S$5:$AB$5)</f>
        <v>0.56214547476941601</v>
      </c>
      <c r="AE648">
        <f>(AD648-Table1[[#This Row],[Survived]])^2</f>
        <v>0.31600753480373212</v>
      </c>
    </row>
    <row r="649" spans="1:31" x14ac:dyDescent="0.3">
      <c r="A649">
        <v>0</v>
      </c>
      <c r="B649" t="s">
        <v>18</v>
      </c>
      <c r="C649">
        <v>2</v>
      </c>
      <c r="D649" t="s">
        <v>19</v>
      </c>
      <c r="E649">
        <v>39</v>
      </c>
      <c r="F649">
        <v>13</v>
      </c>
      <c r="G649">
        <v>0</v>
      </c>
      <c r="H649">
        <v>0</v>
      </c>
      <c r="I649">
        <v>1.1499999999999999</v>
      </c>
      <c r="J649">
        <v>0.49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AD649">
        <f>SUMPRODUCT(Table1[[#This Row],[SibSp]:[Ones]],$S$5:$AB$5)</f>
        <v>0.14698191199915586</v>
      </c>
      <c r="AE649">
        <f>(AD649-Table1[[#This Row],[Survived]])^2</f>
        <v>2.1603682454927598E-2</v>
      </c>
    </row>
    <row r="650" spans="1:31" x14ac:dyDescent="0.3">
      <c r="A650">
        <v>1</v>
      </c>
      <c r="B650" t="s">
        <v>18</v>
      </c>
      <c r="C650">
        <v>1</v>
      </c>
      <c r="D650" t="s">
        <v>21</v>
      </c>
      <c r="E650">
        <v>33</v>
      </c>
      <c r="F650">
        <v>53.1</v>
      </c>
      <c r="G650">
        <v>1</v>
      </c>
      <c r="H650">
        <v>0</v>
      </c>
      <c r="I650">
        <v>1.73</v>
      </c>
      <c r="J650">
        <v>0.41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</v>
      </c>
      <c r="AD650">
        <f>SUMPRODUCT(Table1[[#This Row],[SibSp]:[Ones]],$S$5:$AB$5)</f>
        <v>0.92508435018844393</v>
      </c>
      <c r="AE650">
        <f>(AD650-Table1[[#This Row],[Survived]])^2</f>
        <v>5.6123545866877018E-3</v>
      </c>
    </row>
    <row r="651" spans="1:31" x14ac:dyDescent="0.3">
      <c r="A651">
        <v>0</v>
      </c>
      <c r="B651" t="s">
        <v>18</v>
      </c>
      <c r="C651">
        <v>3</v>
      </c>
      <c r="D651" t="s">
        <v>19</v>
      </c>
      <c r="E651">
        <v>26</v>
      </c>
      <c r="F651">
        <v>7.8875000000000002</v>
      </c>
      <c r="G651">
        <v>0</v>
      </c>
      <c r="H651">
        <v>0</v>
      </c>
      <c r="I651">
        <v>0.95</v>
      </c>
      <c r="J651">
        <v>0.33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</v>
      </c>
      <c r="AD651">
        <f>SUMPRODUCT(Table1[[#This Row],[SibSp]:[Ones]],$S$5:$AB$5)</f>
        <v>8.6494393239709394E-2</v>
      </c>
      <c r="AE651">
        <f>(AD651-Table1[[#This Row],[Survived]])^2</f>
        <v>7.4812800619054858E-3</v>
      </c>
    </row>
    <row r="652" spans="1:31" x14ac:dyDescent="0.3">
      <c r="A652">
        <v>0</v>
      </c>
      <c r="B652" t="s">
        <v>18</v>
      </c>
      <c r="C652">
        <v>3</v>
      </c>
      <c r="D652" t="s">
        <v>19</v>
      </c>
      <c r="E652">
        <v>39</v>
      </c>
      <c r="F652">
        <v>24.15</v>
      </c>
      <c r="G652">
        <v>0</v>
      </c>
      <c r="H652">
        <v>0</v>
      </c>
      <c r="I652">
        <v>1.4</v>
      </c>
      <c r="J652">
        <v>0.49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AD652">
        <f>SUMPRODUCT(Table1[[#This Row],[SibSp]:[Ones]],$S$5:$AB$5)</f>
        <v>0.22078227191613706</v>
      </c>
      <c r="AE652">
        <f>(AD652-Table1[[#This Row],[Survived]])^2</f>
        <v>4.874481159245108E-2</v>
      </c>
    </row>
    <row r="653" spans="1:31" x14ac:dyDescent="0.3">
      <c r="A653">
        <v>0</v>
      </c>
      <c r="B653" t="s">
        <v>18</v>
      </c>
      <c r="C653">
        <v>2</v>
      </c>
      <c r="D653" t="s">
        <v>19</v>
      </c>
      <c r="E653">
        <v>35</v>
      </c>
      <c r="F653">
        <v>10.5</v>
      </c>
      <c r="G653">
        <v>0</v>
      </c>
      <c r="H653">
        <v>0</v>
      </c>
      <c r="I653">
        <v>1.06</v>
      </c>
      <c r="J653">
        <v>0.44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AD653">
        <f>SUMPRODUCT(Table1[[#This Row],[SibSp]:[Ones]],$S$5:$AB$5)</f>
        <v>0.12893946265784836</v>
      </c>
      <c r="AE653">
        <f>(AD653-Table1[[#This Row],[Survived]])^2</f>
        <v>1.6625385030494672E-2</v>
      </c>
    </row>
    <row r="654" spans="1:31" x14ac:dyDescent="0.3">
      <c r="A654">
        <v>0</v>
      </c>
      <c r="B654" t="s">
        <v>18</v>
      </c>
      <c r="C654">
        <v>3</v>
      </c>
      <c r="D654" t="s">
        <v>21</v>
      </c>
      <c r="E654">
        <v>6</v>
      </c>
      <c r="F654">
        <v>31.274999999999999</v>
      </c>
      <c r="G654">
        <v>4</v>
      </c>
      <c r="H654">
        <v>2</v>
      </c>
      <c r="I654">
        <v>1.51</v>
      </c>
      <c r="J654">
        <v>7.0000000000000007E-2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AD654">
        <f>SUMPRODUCT(Table1[[#This Row],[SibSp]:[Ones]],$S$5:$AB$5)</f>
        <v>0.48798198428862538</v>
      </c>
      <c r="AE654">
        <f>(AD654-Table1[[#This Row],[Survived]])^2</f>
        <v>0.23812641699026424</v>
      </c>
    </row>
    <row r="655" spans="1:31" x14ac:dyDescent="0.3">
      <c r="A655">
        <v>0</v>
      </c>
      <c r="B655" t="s">
        <v>18</v>
      </c>
      <c r="C655">
        <v>3</v>
      </c>
      <c r="D655" t="s">
        <v>19</v>
      </c>
      <c r="E655">
        <v>30.5</v>
      </c>
      <c r="F655">
        <v>8.0500000000000007</v>
      </c>
      <c r="G655">
        <v>0</v>
      </c>
      <c r="H655">
        <v>0</v>
      </c>
      <c r="I655">
        <v>0.96</v>
      </c>
      <c r="J655">
        <v>0.38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AD655">
        <f>SUMPRODUCT(Table1[[#This Row],[SibSp]:[Ones]],$S$5:$AB$5)</f>
        <v>6.6733365650526538E-2</v>
      </c>
      <c r="AE655">
        <f>(AD655-Table1[[#This Row],[Survived]])^2</f>
        <v>4.4533420910468757E-3</v>
      </c>
    </row>
    <row r="656" spans="1:31" x14ac:dyDescent="0.3">
      <c r="A656">
        <v>0</v>
      </c>
      <c r="B656" t="s">
        <v>18</v>
      </c>
      <c r="C656">
        <v>3</v>
      </c>
      <c r="D656" t="s">
        <v>21</v>
      </c>
      <c r="E656">
        <v>23</v>
      </c>
      <c r="F656">
        <v>7.9249999999999998</v>
      </c>
      <c r="G656">
        <v>0</v>
      </c>
      <c r="H656">
        <v>0</v>
      </c>
      <c r="I656">
        <v>0.95</v>
      </c>
      <c r="J656">
        <v>0.28999999999999998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AD656">
        <f>SUMPRODUCT(Table1[[#This Row],[SibSp]:[Ones]],$S$5:$AB$5)</f>
        <v>0.53748715473913422</v>
      </c>
      <c r="AE656">
        <f>(AD656-Table1[[#This Row],[Survived]])^2</f>
        <v>0.28889244150957</v>
      </c>
    </row>
    <row r="657" spans="1:31" x14ac:dyDescent="0.3">
      <c r="A657">
        <v>0</v>
      </c>
      <c r="B657" t="s">
        <v>20</v>
      </c>
      <c r="C657">
        <v>2</v>
      </c>
      <c r="D657" t="s">
        <v>19</v>
      </c>
      <c r="E657">
        <v>31</v>
      </c>
      <c r="F657">
        <v>37.004199999999997</v>
      </c>
      <c r="G657">
        <v>1</v>
      </c>
      <c r="H657">
        <v>1</v>
      </c>
      <c r="I657">
        <v>1.58</v>
      </c>
      <c r="J657">
        <v>0.39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1</v>
      </c>
      <c r="AD657">
        <f>SUMPRODUCT(Table1[[#This Row],[SibSp]:[Ones]],$S$5:$AB$5)</f>
        <v>0.46489441580377788</v>
      </c>
      <c r="AE657">
        <f>(AD657-Table1[[#This Row],[Survived]])^2</f>
        <v>0.21612681784553592</v>
      </c>
    </row>
    <row r="658" spans="1:31" x14ac:dyDescent="0.3">
      <c r="A658">
        <v>0</v>
      </c>
      <c r="B658" t="s">
        <v>18</v>
      </c>
      <c r="C658">
        <v>3</v>
      </c>
      <c r="D658" t="s">
        <v>19</v>
      </c>
      <c r="E658">
        <v>43</v>
      </c>
      <c r="F658">
        <v>6.45</v>
      </c>
      <c r="G658">
        <v>0</v>
      </c>
      <c r="H658">
        <v>0</v>
      </c>
      <c r="I658">
        <v>0.87</v>
      </c>
      <c r="J658">
        <v>0.54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AD658">
        <f>SUMPRODUCT(Table1[[#This Row],[SibSp]:[Ones]],$S$5:$AB$5)</f>
        <v>-5.415222495385677E-2</v>
      </c>
      <c r="AE658">
        <f>(AD658-Table1[[#This Row],[Survived]])^2</f>
        <v>2.9324634674531081E-3</v>
      </c>
    </row>
    <row r="659" spans="1:31" x14ac:dyDescent="0.3">
      <c r="A659">
        <v>0</v>
      </c>
      <c r="B659" t="s">
        <v>18</v>
      </c>
      <c r="C659">
        <v>3</v>
      </c>
      <c r="D659" t="s">
        <v>19</v>
      </c>
      <c r="E659">
        <v>10</v>
      </c>
      <c r="F659">
        <v>27.9</v>
      </c>
      <c r="G659">
        <v>3</v>
      </c>
      <c r="H659">
        <v>2</v>
      </c>
      <c r="I659">
        <v>1.46</v>
      </c>
      <c r="J659">
        <v>0.12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AD659">
        <f>SUMPRODUCT(Table1[[#This Row],[SibSp]:[Ones]],$S$5:$AB$5)</f>
        <v>0.11348996854662671</v>
      </c>
      <c r="AE659">
        <f>(AD659-Table1[[#This Row],[Survived]])^2</f>
        <v>1.2879972960714321E-2</v>
      </c>
    </row>
    <row r="660" spans="1:31" x14ac:dyDescent="0.3">
      <c r="A660">
        <v>1</v>
      </c>
      <c r="B660" t="s">
        <v>18</v>
      </c>
      <c r="C660">
        <v>1</v>
      </c>
      <c r="D660" t="s">
        <v>21</v>
      </c>
      <c r="E660">
        <v>52</v>
      </c>
      <c r="F660">
        <v>93.5</v>
      </c>
      <c r="G660">
        <v>1</v>
      </c>
      <c r="H660">
        <v>1</v>
      </c>
      <c r="I660">
        <v>1.98</v>
      </c>
      <c r="J660">
        <v>0.65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AD660">
        <f>SUMPRODUCT(Table1[[#This Row],[SibSp]:[Ones]],$S$5:$AB$5)</f>
        <v>0.92480064823595931</v>
      </c>
      <c r="AE660">
        <f>(AD660-Table1[[#This Row],[Survived]])^2</f>
        <v>5.6549425057319299E-3</v>
      </c>
    </row>
    <row r="661" spans="1:31" x14ac:dyDescent="0.3">
      <c r="A661">
        <v>1</v>
      </c>
      <c r="B661" t="s">
        <v>18</v>
      </c>
      <c r="C661">
        <v>3</v>
      </c>
      <c r="D661" t="s">
        <v>19</v>
      </c>
      <c r="E661">
        <v>27</v>
      </c>
      <c r="F661">
        <v>8.6624999999999996</v>
      </c>
      <c r="G661">
        <v>0</v>
      </c>
      <c r="H661">
        <v>0</v>
      </c>
      <c r="I661">
        <v>0.99</v>
      </c>
      <c r="J661">
        <v>0.34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AD661">
        <f>SUMPRODUCT(Table1[[#This Row],[SibSp]:[Ones]],$S$5:$AB$5)</f>
        <v>0.1004988392638558</v>
      </c>
      <c r="AE661">
        <f>(AD661-Table1[[#This Row],[Survived]])^2</f>
        <v>0.80910233816567068</v>
      </c>
    </row>
    <row r="662" spans="1:31" x14ac:dyDescent="0.3">
      <c r="A662">
        <v>0</v>
      </c>
      <c r="B662" t="s">
        <v>18</v>
      </c>
      <c r="C662">
        <v>1</v>
      </c>
      <c r="D662" t="s">
        <v>19</v>
      </c>
      <c r="E662">
        <v>38</v>
      </c>
      <c r="F662">
        <v>0</v>
      </c>
      <c r="G662">
        <v>0</v>
      </c>
      <c r="H662">
        <v>0</v>
      </c>
      <c r="I662">
        <v>0</v>
      </c>
      <c r="J662">
        <v>0.47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AD662">
        <f>SUMPRODUCT(Table1[[#This Row],[SibSp]:[Ones]],$S$5:$AB$5)</f>
        <v>-0.2481779735349541</v>
      </c>
      <c r="AE662">
        <f>(AD662-Table1[[#This Row],[Survived]])^2</f>
        <v>6.1592306547916378E-2</v>
      </c>
    </row>
    <row r="663" spans="1:31" x14ac:dyDescent="0.3">
      <c r="A663">
        <v>1</v>
      </c>
      <c r="B663" t="s">
        <v>18</v>
      </c>
      <c r="C663">
        <v>3</v>
      </c>
      <c r="D663" t="s">
        <v>21</v>
      </c>
      <c r="E663">
        <v>27</v>
      </c>
      <c r="F663">
        <v>12.475</v>
      </c>
      <c r="G663">
        <v>0</v>
      </c>
      <c r="H663">
        <v>1</v>
      </c>
      <c r="I663">
        <v>1.1299999999999999</v>
      </c>
      <c r="J663">
        <v>0.34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AD663">
        <f>SUMPRODUCT(Table1[[#This Row],[SibSp]:[Ones]],$S$5:$AB$5)</f>
        <v>0.59717396685334811</v>
      </c>
      <c r="AE663">
        <f>(AD663-Table1[[#This Row],[Survived]])^2</f>
        <v>0.16226881298066748</v>
      </c>
    </row>
    <row r="664" spans="1:31" x14ac:dyDescent="0.3">
      <c r="A664">
        <v>0</v>
      </c>
      <c r="B664" t="s">
        <v>18</v>
      </c>
      <c r="C664">
        <v>3</v>
      </c>
      <c r="D664" t="s">
        <v>19</v>
      </c>
      <c r="E664">
        <v>2</v>
      </c>
      <c r="F664">
        <v>39.6875</v>
      </c>
      <c r="G664">
        <v>4</v>
      </c>
      <c r="H664">
        <v>1</v>
      </c>
      <c r="I664">
        <v>1.61</v>
      </c>
      <c r="J664">
        <v>0.03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1</v>
      </c>
      <c r="AD664">
        <f>SUMPRODUCT(Table1[[#This Row],[SibSp]:[Ones]],$S$5:$AB$5)</f>
        <v>0.12430645725499997</v>
      </c>
      <c r="AE664">
        <f>(AD664-Table1[[#This Row],[Survived]])^2</f>
        <v>1.5452095315289136E-2</v>
      </c>
    </row>
    <row r="665" spans="1:31" x14ac:dyDescent="0.3">
      <c r="A665">
        <v>1</v>
      </c>
      <c r="B665" t="s">
        <v>20</v>
      </c>
      <c r="C665">
        <v>2</v>
      </c>
      <c r="D665" t="s">
        <v>19</v>
      </c>
      <c r="E665">
        <v>1</v>
      </c>
      <c r="F665">
        <v>37.004199999999997</v>
      </c>
      <c r="G665">
        <v>0</v>
      </c>
      <c r="H665">
        <v>2</v>
      </c>
      <c r="I665">
        <v>1.58</v>
      </c>
      <c r="J665">
        <v>0.01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1</v>
      </c>
      <c r="AD665">
        <f>SUMPRODUCT(Table1[[#This Row],[SibSp]:[Ones]],$S$5:$AB$5)</f>
        <v>0.75513219107172025</v>
      </c>
      <c r="AE665">
        <f>(AD665-Table1[[#This Row],[Survived]])^2</f>
        <v>5.9960243849336521E-2</v>
      </c>
    </row>
    <row r="666" spans="1:31" x14ac:dyDescent="0.3">
      <c r="A666">
        <v>1</v>
      </c>
      <c r="B666" t="s">
        <v>20</v>
      </c>
      <c r="C666">
        <v>3</v>
      </c>
      <c r="D666" t="s">
        <v>21</v>
      </c>
      <c r="E666">
        <v>15</v>
      </c>
      <c r="F666">
        <v>14.4542</v>
      </c>
      <c r="G666">
        <v>1</v>
      </c>
      <c r="H666">
        <v>0</v>
      </c>
      <c r="I666">
        <v>1.19</v>
      </c>
      <c r="J666">
        <v>0.19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AD666">
        <f>SUMPRODUCT(Table1[[#This Row],[SibSp]:[Ones]],$S$5:$AB$5)</f>
        <v>0.76650094960773674</v>
      </c>
      <c r="AE666">
        <f>(AD666-Table1[[#This Row],[Survived]])^2</f>
        <v>5.4521806534088696E-2</v>
      </c>
    </row>
    <row r="667" spans="1:31" x14ac:dyDescent="0.3">
      <c r="A667">
        <v>1</v>
      </c>
      <c r="B667" t="s">
        <v>18</v>
      </c>
      <c r="C667">
        <v>2</v>
      </c>
      <c r="D667" t="s">
        <v>19</v>
      </c>
      <c r="E667">
        <v>0.83</v>
      </c>
      <c r="F667">
        <v>18.75</v>
      </c>
      <c r="G667">
        <v>1</v>
      </c>
      <c r="H667">
        <v>1</v>
      </c>
      <c r="I667">
        <v>1.3</v>
      </c>
      <c r="J667">
        <v>0.01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AD667">
        <f>SUMPRODUCT(Table1[[#This Row],[SibSp]:[Ones]],$S$5:$AB$5)</f>
        <v>0.34702370836259333</v>
      </c>
      <c r="AE667">
        <f>(AD667-Table1[[#This Row],[Survived]])^2</f>
        <v>0.42637803744053959</v>
      </c>
    </row>
    <row r="668" spans="1:31" x14ac:dyDescent="0.3">
      <c r="A668">
        <v>0</v>
      </c>
      <c r="B668" t="s">
        <v>18</v>
      </c>
      <c r="C668">
        <v>3</v>
      </c>
      <c r="D668" t="s">
        <v>19</v>
      </c>
      <c r="E668">
        <v>23</v>
      </c>
      <c r="F668">
        <v>7.8541999999999996</v>
      </c>
      <c r="G668">
        <v>0</v>
      </c>
      <c r="H668">
        <v>0</v>
      </c>
      <c r="I668">
        <v>0.95</v>
      </c>
      <c r="J668">
        <v>0.28999999999999998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1</v>
      </c>
      <c r="AD668">
        <f>SUMPRODUCT(Table1[[#This Row],[SibSp]:[Ones]],$S$5:$AB$5)</f>
        <v>0.10608356300410479</v>
      </c>
      <c r="AE668">
        <f>(AD668-Table1[[#This Row],[Survived]])^2</f>
        <v>1.1253722339645871E-2</v>
      </c>
    </row>
    <row r="669" spans="1:31" x14ac:dyDescent="0.3">
      <c r="A669">
        <v>0</v>
      </c>
      <c r="B669" t="s">
        <v>18</v>
      </c>
      <c r="C669">
        <v>3</v>
      </c>
      <c r="D669" t="s">
        <v>19</v>
      </c>
      <c r="E669">
        <v>18</v>
      </c>
      <c r="F669">
        <v>8.3000000000000007</v>
      </c>
      <c r="G669">
        <v>0</v>
      </c>
      <c r="H669">
        <v>0</v>
      </c>
      <c r="I669">
        <v>0.97</v>
      </c>
      <c r="J669">
        <v>0.23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AD669">
        <f>SUMPRODUCT(Table1[[#This Row],[SibSp]:[Ones]],$S$5:$AB$5)</f>
        <v>0.14491818688332056</v>
      </c>
      <c r="AE669">
        <f>(AD669-Table1[[#This Row],[Survived]])^2</f>
        <v>2.1001280889549022E-2</v>
      </c>
    </row>
    <row r="670" spans="1:31" x14ac:dyDescent="0.3">
      <c r="A670">
        <v>1</v>
      </c>
      <c r="B670" t="s">
        <v>20</v>
      </c>
      <c r="C670">
        <v>1</v>
      </c>
      <c r="D670" t="s">
        <v>21</v>
      </c>
      <c r="E670">
        <v>39</v>
      </c>
      <c r="F670">
        <v>83.158299999999997</v>
      </c>
      <c r="G670">
        <v>1</v>
      </c>
      <c r="H670">
        <v>1</v>
      </c>
      <c r="I670">
        <v>1.93</v>
      </c>
      <c r="J670">
        <v>0.49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AD670">
        <f>SUMPRODUCT(Table1[[#This Row],[SibSp]:[Ones]],$S$5:$AB$5)</f>
        <v>1.1511858051582082</v>
      </c>
      <c r="AE670">
        <f>(AD670-Table1[[#This Row],[Survived]])^2</f>
        <v>2.2857147681335701E-2</v>
      </c>
    </row>
    <row r="671" spans="1:31" x14ac:dyDescent="0.3">
      <c r="A671">
        <v>0</v>
      </c>
      <c r="B671" t="s">
        <v>18</v>
      </c>
      <c r="C671">
        <v>3</v>
      </c>
      <c r="D671" t="s">
        <v>19</v>
      </c>
      <c r="E671">
        <v>21</v>
      </c>
      <c r="F671">
        <v>8.6624999999999996</v>
      </c>
      <c r="G671">
        <v>0</v>
      </c>
      <c r="H671">
        <v>0</v>
      </c>
      <c r="I671">
        <v>0.99</v>
      </c>
      <c r="J671">
        <v>0.26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AD671">
        <f>SUMPRODUCT(Table1[[#This Row],[SibSp]:[Ones]],$S$5:$AB$5)</f>
        <v>0.1396771787926466</v>
      </c>
      <c r="AE671">
        <f>(AD671-Table1[[#This Row],[Survived]])^2</f>
        <v>1.9509714275472965E-2</v>
      </c>
    </row>
    <row r="672" spans="1:31" x14ac:dyDescent="0.3">
      <c r="A672">
        <v>1</v>
      </c>
      <c r="B672" t="s">
        <v>18</v>
      </c>
      <c r="C672">
        <v>3</v>
      </c>
      <c r="D672" t="s">
        <v>19</v>
      </c>
      <c r="E672">
        <v>32</v>
      </c>
      <c r="F672">
        <v>56.495800000000003</v>
      </c>
      <c r="G672">
        <v>0</v>
      </c>
      <c r="H672">
        <v>0</v>
      </c>
      <c r="I672">
        <v>1.76</v>
      </c>
      <c r="J672">
        <v>0.4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AD672">
        <f>SUMPRODUCT(Table1[[#This Row],[SibSp]:[Ones]],$S$5:$AB$5)</f>
        <v>0.43497355007323379</v>
      </c>
      <c r="AE672">
        <f>(AD672-Table1[[#This Row],[Survived]])^2</f>
        <v>0.31925488911684446</v>
      </c>
    </row>
    <row r="673" spans="1:31" x14ac:dyDescent="0.3">
      <c r="A673">
        <v>0</v>
      </c>
      <c r="B673" t="s">
        <v>18</v>
      </c>
      <c r="C673">
        <v>3</v>
      </c>
      <c r="D673" t="s">
        <v>19</v>
      </c>
      <c r="E673">
        <v>20</v>
      </c>
      <c r="F673">
        <v>7.9249999999999998</v>
      </c>
      <c r="G673">
        <v>0</v>
      </c>
      <c r="H673">
        <v>0</v>
      </c>
      <c r="I673">
        <v>0.95</v>
      </c>
      <c r="J673">
        <v>0.25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AD673">
        <f>SUMPRODUCT(Table1[[#This Row],[SibSp]:[Ones]],$S$5:$AB$5)</f>
        <v>0.12567273276850019</v>
      </c>
      <c r="AE673">
        <f>(AD673-Table1[[#This Row],[Survived]])^2</f>
        <v>1.5793635761502861E-2</v>
      </c>
    </row>
    <row r="674" spans="1:31" x14ac:dyDescent="0.3">
      <c r="A674">
        <v>0</v>
      </c>
      <c r="B674" t="s">
        <v>18</v>
      </c>
      <c r="C674">
        <v>2</v>
      </c>
      <c r="D674" t="s">
        <v>19</v>
      </c>
      <c r="E674">
        <v>16</v>
      </c>
      <c r="F674">
        <v>10.5</v>
      </c>
      <c r="G674">
        <v>0</v>
      </c>
      <c r="H674">
        <v>0</v>
      </c>
      <c r="I674">
        <v>1.06</v>
      </c>
      <c r="J674">
        <v>0.2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AD674">
        <f>SUMPRODUCT(Table1[[#This Row],[SibSp]:[Ones]],$S$5:$AB$5)</f>
        <v>0.24647448124422064</v>
      </c>
      <c r="AE674">
        <f>(AD674-Table1[[#This Row],[Survived]])^2</f>
        <v>6.0749669904607673E-2</v>
      </c>
    </row>
    <row r="675" spans="1:31" x14ac:dyDescent="0.3">
      <c r="A675">
        <v>1</v>
      </c>
      <c r="B675" t="s">
        <v>20</v>
      </c>
      <c r="C675">
        <v>1</v>
      </c>
      <c r="D675" t="s">
        <v>21</v>
      </c>
      <c r="E675">
        <v>30</v>
      </c>
      <c r="F675">
        <v>31</v>
      </c>
      <c r="G675">
        <v>0</v>
      </c>
      <c r="H675">
        <v>0</v>
      </c>
      <c r="I675">
        <v>1.51</v>
      </c>
      <c r="J675">
        <v>0.38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AD675">
        <f>SUMPRODUCT(Table1[[#This Row],[SibSp]:[Ones]],$S$5:$AB$5)</f>
        <v>1.1124975281791969</v>
      </c>
      <c r="AE675">
        <f>(AD675-Table1[[#This Row],[Survived]])^2</f>
        <v>1.2655693846429198E-2</v>
      </c>
    </row>
    <row r="676" spans="1:31" x14ac:dyDescent="0.3">
      <c r="A676">
        <v>0</v>
      </c>
      <c r="B676" t="s">
        <v>20</v>
      </c>
      <c r="C676">
        <v>3</v>
      </c>
      <c r="D676" t="s">
        <v>19</v>
      </c>
      <c r="E676">
        <v>34.5</v>
      </c>
      <c r="F676">
        <v>6.4375</v>
      </c>
      <c r="G676">
        <v>0</v>
      </c>
      <c r="H676">
        <v>0</v>
      </c>
      <c r="I676">
        <v>0.87</v>
      </c>
      <c r="J676">
        <v>0.43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AD676">
        <f>SUMPRODUCT(Table1[[#This Row],[SibSp]:[Ones]],$S$5:$AB$5)</f>
        <v>0.17137364284445453</v>
      </c>
      <c r="AE676">
        <f>(AD676-Table1[[#This Row],[Survived]])^2</f>
        <v>2.9368925461778661E-2</v>
      </c>
    </row>
    <row r="677" spans="1:31" x14ac:dyDescent="0.3">
      <c r="A677">
        <v>0</v>
      </c>
      <c r="B677" t="s">
        <v>18</v>
      </c>
      <c r="C677">
        <v>3</v>
      </c>
      <c r="D677" t="s">
        <v>19</v>
      </c>
      <c r="E677">
        <v>17</v>
      </c>
      <c r="F677">
        <v>8.6624999999999996</v>
      </c>
      <c r="G677">
        <v>0</v>
      </c>
      <c r="H677">
        <v>0</v>
      </c>
      <c r="I677">
        <v>0.99</v>
      </c>
      <c r="J677">
        <v>0.21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AD677">
        <f>SUMPRODUCT(Table1[[#This Row],[SibSp]:[Ones]],$S$5:$AB$5)</f>
        <v>0.16416364099814082</v>
      </c>
      <c r="AE677">
        <f>(AD677-Table1[[#This Row],[Survived]])^2</f>
        <v>2.6949701025766461E-2</v>
      </c>
    </row>
    <row r="678" spans="1:31" x14ac:dyDescent="0.3">
      <c r="A678">
        <v>0</v>
      </c>
      <c r="B678" t="s">
        <v>18</v>
      </c>
      <c r="C678">
        <v>3</v>
      </c>
      <c r="D678" t="s">
        <v>19</v>
      </c>
      <c r="E678">
        <v>42</v>
      </c>
      <c r="F678">
        <v>7.55</v>
      </c>
      <c r="G678">
        <v>0</v>
      </c>
      <c r="H678">
        <v>0</v>
      </c>
      <c r="I678">
        <v>0.93</v>
      </c>
      <c r="J678">
        <v>0.53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1</v>
      </c>
      <c r="AD678">
        <f>SUMPRODUCT(Table1[[#This Row],[SibSp]:[Ones]],$S$5:$AB$5)</f>
        <v>-2.0902324814889989E-2</v>
      </c>
      <c r="AE678">
        <f>(AD678-Table1[[#This Row],[Survived]])^2</f>
        <v>4.3690718266716579E-4</v>
      </c>
    </row>
    <row r="679" spans="1:31" x14ac:dyDescent="0.3">
      <c r="A679">
        <v>0</v>
      </c>
      <c r="B679" t="s">
        <v>20</v>
      </c>
      <c r="C679">
        <v>3</v>
      </c>
      <c r="D679" t="s">
        <v>19</v>
      </c>
      <c r="E679">
        <v>35</v>
      </c>
      <c r="F679">
        <v>7.8958000000000004</v>
      </c>
      <c r="G679">
        <v>0</v>
      </c>
      <c r="H679">
        <v>0</v>
      </c>
      <c r="I679">
        <v>0.95</v>
      </c>
      <c r="J679">
        <v>0.44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AD679">
        <f>SUMPRODUCT(Table1[[#This Row],[SibSp]:[Ones]],$S$5:$AB$5)</f>
        <v>0.20427982733384617</v>
      </c>
      <c r="AE679">
        <f>(AD679-Table1[[#This Row],[Survived]])^2</f>
        <v>4.1730247855546007E-2</v>
      </c>
    </row>
    <row r="680" spans="1:31" x14ac:dyDescent="0.3">
      <c r="A680">
        <v>0</v>
      </c>
      <c r="B680" t="s">
        <v>18</v>
      </c>
      <c r="C680">
        <v>2</v>
      </c>
      <c r="D680" t="s">
        <v>19</v>
      </c>
      <c r="E680">
        <v>28</v>
      </c>
      <c r="F680">
        <v>33</v>
      </c>
      <c r="G680">
        <v>0</v>
      </c>
      <c r="H680">
        <v>1</v>
      </c>
      <c r="I680">
        <v>1.53</v>
      </c>
      <c r="J680">
        <v>0.35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1</v>
      </c>
      <c r="AD680">
        <f>SUMPRODUCT(Table1[[#This Row],[SibSp]:[Ones]],$S$5:$AB$5)</f>
        <v>0.39422597282047422</v>
      </c>
      <c r="AE680">
        <f>(AD680-Table1[[#This Row],[Survived]])^2</f>
        <v>0.15541411764624929</v>
      </c>
    </row>
    <row r="681" spans="1:31" x14ac:dyDescent="0.3">
      <c r="A681">
        <v>0</v>
      </c>
      <c r="B681" t="s">
        <v>18</v>
      </c>
      <c r="C681">
        <v>3</v>
      </c>
      <c r="D681" t="s">
        <v>19</v>
      </c>
      <c r="E681">
        <v>4</v>
      </c>
      <c r="F681">
        <v>31.274999999999999</v>
      </c>
      <c r="G681">
        <v>4</v>
      </c>
      <c r="H681">
        <v>2</v>
      </c>
      <c r="I681">
        <v>1.51</v>
      </c>
      <c r="J681">
        <v>0.05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</v>
      </c>
      <c r="AD681">
        <f>SUMPRODUCT(Table1[[#This Row],[SibSp]:[Ones]],$S$5:$AB$5)</f>
        <v>6.6372977435793706E-2</v>
      </c>
      <c r="AE681">
        <f>(AD681-Table1[[#This Row],[Survived]])^2</f>
        <v>4.4053721336923804E-3</v>
      </c>
    </row>
    <row r="682" spans="1:31" x14ac:dyDescent="0.3">
      <c r="A682">
        <v>0</v>
      </c>
      <c r="B682" t="s">
        <v>18</v>
      </c>
      <c r="C682">
        <v>3</v>
      </c>
      <c r="D682" t="s">
        <v>19</v>
      </c>
      <c r="E682">
        <v>74</v>
      </c>
      <c r="F682">
        <v>7.7750000000000004</v>
      </c>
      <c r="G682">
        <v>0</v>
      </c>
      <c r="H682">
        <v>0</v>
      </c>
      <c r="I682">
        <v>0.94</v>
      </c>
      <c r="J682">
        <v>0.93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AD682">
        <f>SUMPRODUCT(Table1[[#This Row],[SibSp]:[Ones]],$S$5:$AB$5)</f>
        <v>-0.21206858784253255</v>
      </c>
      <c r="AE682">
        <f>(AD682-Table1[[#This Row],[Survived]])^2</f>
        <v>4.497308594952594E-2</v>
      </c>
    </row>
    <row r="683" spans="1:31" x14ac:dyDescent="0.3">
      <c r="A683">
        <v>0</v>
      </c>
      <c r="B683" t="s">
        <v>20</v>
      </c>
      <c r="C683">
        <v>3</v>
      </c>
      <c r="D683" t="s">
        <v>21</v>
      </c>
      <c r="E683">
        <v>9</v>
      </c>
      <c r="F683">
        <v>15.245799999999999</v>
      </c>
      <c r="G683">
        <v>1</v>
      </c>
      <c r="H683">
        <v>1</v>
      </c>
      <c r="I683">
        <v>1.21</v>
      </c>
      <c r="J683">
        <v>0.11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AD683">
        <f>SUMPRODUCT(Table1[[#This Row],[SibSp]:[Ones]],$S$5:$AB$5)</f>
        <v>0.81424560959525472</v>
      </c>
      <c r="AE683">
        <f>(AD683-Table1[[#This Row],[Survived]])^2</f>
        <v>0.66299591274514791</v>
      </c>
    </row>
    <row r="684" spans="1:31" x14ac:dyDescent="0.3">
      <c r="A684">
        <v>1</v>
      </c>
      <c r="B684" t="s">
        <v>18</v>
      </c>
      <c r="C684">
        <v>1</v>
      </c>
      <c r="D684" t="s">
        <v>21</v>
      </c>
      <c r="E684">
        <v>16</v>
      </c>
      <c r="F684">
        <v>39.4</v>
      </c>
      <c r="G684">
        <v>0</v>
      </c>
      <c r="H684">
        <v>1</v>
      </c>
      <c r="I684">
        <v>1.61</v>
      </c>
      <c r="J684">
        <v>0.2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AD684">
        <f>SUMPRODUCT(Table1[[#This Row],[SibSp]:[Ones]],$S$5:$AB$5)</f>
        <v>1.0753629385619698</v>
      </c>
      <c r="AE684">
        <f>(AD684-Table1[[#This Row],[Survived]])^2</f>
        <v>5.6795725086952421E-3</v>
      </c>
    </row>
    <row r="685" spans="1:31" x14ac:dyDescent="0.3">
      <c r="A685">
        <v>0</v>
      </c>
      <c r="B685" t="s">
        <v>18</v>
      </c>
      <c r="C685">
        <v>2</v>
      </c>
      <c r="D685" t="s">
        <v>21</v>
      </c>
      <c r="E685">
        <v>44</v>
      </c>
      <c r="F685">
        <v>26</v>
      </c>
      <c r="G685">
        <v>1</v>
      </c>
      <c r="H685">
        <v>0</v>
      </c>
      <c r="I685">
        <v>1.43</v>
      </c>
      <c r="J685">
        <v>0.55000000000000004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AD685">
        <f>SUMPRODUCT(Table1[[#This Row],[SibSp]:[Ones]],$S$5:$AB$5)</f>
        <v>0.57628870706422741</v>
      </c>
      <c r="AE685">
        <f>(AD685-Table1[[#This Row],[Survived]])^2</f>
        <v>0.3321086738897589</v>
      </c>
    </row>
    <row r="686" spans="1:31" x14ac:dyDescent="0.3">
      <c r="A686">
        <v>1</v>
      </c>
      <c r="B686" t="s">
        <v>18</v>
      </c>
      <c r="C686">
        <v>3</v>
      </c>
      <c r="D686" t="s">
        <v>21</v>
      </c>
      <c r="E686">
        <v>18</v>
      </c>
      <c r="F686">
        <v>9.35</v>
      </c>
      <c r="G686">
        <v>0</v>
      </c>
      <c r="H686">
        <v>1</v>
      </c>
      <c r="I686">
        <v>1.01</v>
      </c>
      <c r="J686">
        <v>0.23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AD686">
        <f>SUMPRODUCT(Table1[[#This Row],[SibSp]:[Ones]],$S$5:$AB$5)</f>
        <v>0.59433896830969979</v>
      </c>
      <c r="AE686">
        <f>(AD686-Table1[[#This Row],[Survived]])^2</f>
        <v>0.16456087263203875</v>
      </c>
    </row>
    <row r="687" spans="1:31" x14ac:dyDescent="0.3">
      <c r="A687">
        <v>1</v>
      </c>
      <c r="B687" t="s">
        <v>18</v>
      </c>
      <c r="C687">
        <v>1</v>
      </c>
      <c r="D687" t="s">
        <v>21</v>
      </c>
      <c r="E687">
        <v>45</v>
      </c>
      <c r="F687">
        <v>164.86670000000001</v>
      </c>
      <c r="G687">
        <v>1</v>
      </c>
      <c r="H687">
        <v>1</v>
      </c>
      <c r="I687">
        <v>2.2200000000000002</v>
      </c>
      <c r="J687">
        <v>0.56000000000000005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1</v>
      </c>
      <c r="AD687">
        <f>SUMPRODUCT(Table1[[#This Row],[SibSp]:[Ones]],$S$5:$AB$5)</f>
        <v>1.0822867109973202</v>
      </c>
      <c r="AE687">
        <f>(AD687-Table1[[#This Row],[Survived]])^2</f>
        <v>6.7711028067564995E-3</v>
      </c>
    </row>
    <row r="688" spans="1:31" x14ac:dyDescent="0.3">
      <c r="A688">
        <v>1</v>
      </c>
      <c r="B688" t="s">
        <v>18</v>
      </c>
      <c r="C688">
        <v>1</v>
      </c>
      <c r="D688" t="s">
        <v>19</v>
      </c>
      <c r="E688">
        <v>51</v>
      </c>
      <c r="F688">
        <v>26.55</v>
      </c>
      <c r="G688">
        <v>0</v>
      </c>
      <c r="H688">
        <v>0</v>
      </c>
      <c r="I688">
        <v>1.44</v>
      </c>
      <c r="J688">
        <v>0.64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AD688">
        <f>SUMPRODUCT(Table1[[#This Row],[SibSp]:[Ones]],$S$5:$AB$5)</f>
        <v>0.34903063971519466</v>
      </c>
      <c r="AE688">
        <f>(AD688-Table1[[#This Row],[Survived]])^2</f>
        <v>0.4237611080296087</v>
      </c>
    </row>
    <row r="689" spans="1:31" x14ac:dyDescent="0.3">
      <c r="A689">
        <v>1</v>
      </c>
      <c r="B689" t="s">
        <v>20</v>
      </c>
      <c r="C689">
        <v>3</v>
      </c>
      <c r="D689" t="s">
        <v>21</v>
      </c>
      <c r="E689">
        <v>24</v>
      </c>
      <c r="F689">
        <v>19.258299999999998</v>
      </c>
      <c r="G689">
        <v>0</v>
      </c>
      <c r="H689">
        <v>3</v>
      </c>
      <c r="I689">
        <v>1.31</v>
      </c>
      <c r="J689">
        <v>0.3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AD689">
        <f>SUMPRODUCT(Table1[[#This Row],[SibSp]:[Ones]],$S$5:$AB$5)</f>
        <v>0.87170751310978056</v>
      </c>
      <c r="AE689">
        <f>(AD689-Table1[[#This Row],[Survived]])^2</f>
        <v>1.6458962192477125E-2</v>
      </c>
    </row>
    <row r="690" spans="1:31" x14ac:dyDescent="0.3">
      <c r="A690">
        <v>0</v>
      </c>
      <c r="B690" t="s">
        <v>18</v>
      </c>
      <c r="C690">
        <v>3</v>
      </c>
      <c r="D690" t="s">
        <v>19</v>
      </c>
      <c r="E690">
        <v>41</v>
      </c>
      <c r="F690">
        <v>14.1083</v>
      </c>
      <c r="G690">
        <v>2</v>
      </c>
      <c r="H690">
        <v>0</v>
      </c>
      <c r="I690">
        <v>1.18</v>
      </c>
      <c r="J690">
        <v>0.51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AD690">
        <f>SUMPRODUCT(Table1[[#This Row],[SibSp]:[Ones]],$S$5:$AB$5)</f>
        <v>-0.10302229708507263</v>
      </c>
      <c r="AE690">
        <f>(AD690-Table1[[#This Row],[Survived]])^2</f>
        <v>1.0613593696684964E-2</v>
      </c>
    </row>
    <row r="691" spans="1:31" x14ac:dyDescent="0.3">
      <c r="A691">
        <v>0</v>
      </c>
      <c r="B691" t="s">
        <v>18</v>
      </c>
      <c r="C691">
        <v>2</v>
      </c>
      <c r="D691" t="s">
        <v>19</v>
      </c>
      <c r="E691">
        <v>21</v>
      </c>
      <c r="F691">
        <v>11.5</v>
      </c>
      <c r="G691">
        <v>1</v>
      </c>
      <c r="H691">
        <v>0</v>
      </c>
      <c r="I691">
        <v>1.1000000000000001</v>
      </c>
      <c r="J691">
        <v>0.26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AD691">
        <f>SUMPRODUCT(Table1[[#This Row],[SibSp]:[Ones]],$S$5:$AB$5)</f>
        <v>0.13096725378279125</v>
      </c>
      <c r="AE691">
        <f>(AD691-Table1[[#This Row],[Survived]])^2</f>
        <v>1.7152421563406049E-2</v>
      </c>
    </row>
    <row r="692" spans="1:31" x14ac:dyDescent="0.3">
      <c r="A692">
        <v>1</v>
      </c>
      <c r="B692" t="s">
        <v>18</v>
      </c>
      <c r="C692">
        <v>1</v>
      </c>
      <c r="D692" t="s">
        <v>21</v>
      </c>
      <c r="E692">
        <v>48</v>
      </c>
      <c r="F692">
        <v>25.929200000000002</v>
      </c>
      <c r="G692">
        <v>0</v>
      </c>
      <c r="H692">
        <v>0</v>
      </c>
      <c r="I692">
        <v>1.43</v>
      </c>
      <c r="J692">
        <v>0.6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AD692">
        <f>SUMPRODUCT(Table1[[#This Row],[SibSp]:[Ones]],$S$5:$AB$5)</f>
        <v>0.7952979665983082</v>
      </c>
      <c r="AE692">
        <f>(AD692-Table1[[#This Row],[Survived]])^2</f>
        <v>4.1902922478787345E-2</v>
      </c>
    </row>
    <row r="693" spans="1:31" x14ac:dyDescent="0.3">
      <c r="A693">
        <v>0</v>
      </c>
      <c r="B693" t="s">
        <v>18</v>
      </c>
      <c r="C693">
        <v>2</v>
      </c>
      <c r="D693" t="s">
        <v>19</v>
      </c>
      <c r="E693">
        <v>24</v>
      </c>
      <c r="F693">
        <v>13</v>
      </c>
      <c r="G693">
        <v>0</v>
      </c>
      <c r="H693">
        <v>0</v>
      </c>
      <c r="I693">
        <v>1.1499999999999999</v>
      </c>
      <c r="J693">
        <v>0.3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AD693">
        <f>SUMPRODUCT(Table1[[#This Row],[SibSp]:[Ones]],$S$5:$AB$5)</f>
        <v>0.24003046838003392</v>
      </c>
      <c r="AE693">
        <f>(AD693-Table1[[#This Row],[Survived]])^2</f>
        <v>5.761462575073846E-2</v>
      </c>
    </row>
    <row r="694" spans="1:31" x14ac:dyDescent="0.3">
      <c r="A694">
        <v>1</v>
      </c>
      <c r="B694" t="s">
        <v>18</v>
      </c>
      <c r="C694">
        <v>2</v>
      </c>
      <c r="D694" t="s">
        <v>21</v>
      </c>
      <c r="E694">
        <v>42</v>
      </c>
      <c r="F694">
        <v>13</v>
      </c>
      <c r="G694">
        <v>0</v>
      </c>
      <c r="H694">
        <v>0</v>
      </c>
      <c r="I694">
        <v>1.1499999999999999</v>
      </c>
      <c r="J694">
        <v>0.53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AD694">
        <f>SUMPRODUCT(Table1[[#This Row],[SibSp]:[Ones]],$S$5:$AB$5)</f>
        <v>0.55879633396978989</v>
      </c>
      <c r="AE694">
        <f>(AD694-Table1[[#This Row],[Survived]])^2</f>
        <v>0.19466067491849717</v>
      </c>
    </row>
    <row r="695" spans="1:31" x14ac:dyDescent="0.3">
      <c r="A695">
        <v>1</v>
      </c>
      <c r="B695" t="s">
        <v>20</v>
      </c>
      <c r="C695">
        <v>2</v>
      </c>
      <c r="D695" t="s">
        <v>21</v>
      </c>
      <c r="E695">
        <v>27</v>
      </c>
      <c r="F695">
        <v>13.8583</v>
      </c>
      <c r="G695">
        <v>1</v>
      </c>
      <c r="H695">
        <v>0</v>
      </c>
      <c r="I695">
        <v>1.17</v>
      </c>
      <c r="J695">
        <v>0.34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1</v>
      </c>
      <c r="AD695">
        <f>SUMPRODUCT(Table1[[#This Row],[SibSp]:[Ones]],$S$5:$AB$5)</f>
        <v>0.72792619924943314</v>
      </c>
      <c r="AE695">
        <f>(AD695-Table1[[#This Row],[Survived]])^2</f>
        <v>7.4024153054859154E-2</v>
      </c>
    </row>
    <row r="696" spans="1:31" x14ac:dyDescent="0.3">
      <c r="A696">
        <v>0</v>
      </c>
      <c r="B696" t="s">
        <v>18</v>
      </c>
      <c r="C696">
        <v>1</v>
      </c>
      <c r="D696" t="s">
        <v>19</v>
      </c>
      <c r="E696">
        <v>31</v>
      </c>
      <c r="F696">
        <v>50.495800000000003</v>
      </c>
      <c r="G696">
        <v>0</v>
      </c>
      <c r="H696">
        <v>0</v>
      </c>
      <c r="I696">
        <v>1.71</v>
      </c>
      <c r="J696">
        <v>0.39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AD696">
        <f>SUMPRODUCT(Table1[[#This Row],[SibSp]:[Ones]],$S$5:$AB$5)</f>
        <v>0.59904968538307102</v>
      </c>
      <c r="AE696">
        <f>(AD696-Table1[[#This Row],[Survived]])^2</f>
        <v>0.35886052555755638</v>
      </c>
    </row>
    <row r="697" spans="1:31" x14ac:dyDescent="0.3">
      <c r="A697">
        <v>1</v>
      </c>
      <c r="B697" t="s">
        <v>18</v>
      </c>
      <c r="C697">
        <v>3</v>
      </c>
      <c r="D697" t="s">
        <v>19</v>
      </c>
      <c r="E697">
        <v>4</v>
      </c>
      <c r="F697">
        <v>11.1333</v>
      </c>
      <c r="G697">
        <v>1</v>
      </c>
      <c r="H697">
        <v>1</v>
      </c>
      <c r="I697">
        <v>1.08</v>
      </c>
      <c r="J697">
        <v>0.05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AD697">
        <f>SUMPRODUCT(Table1[[#This Row],[SibSp]:[Ones]],$S$5:$AB$5)</f>
        <v>0.17913947154854723</v>
      </c>
      <c r="AE697">
        <f>(AD697-Table1[[#This Row],[Survived]])^2</f>
        <v>0.67381200716959821</v>
      </c>
    </row>
    <row r="698" spans="1:31" x14ac:dyDescent="0.3">
      <c r="A698">
        <v>0</v>
      </c>
      <c r="B698" t="s">
        <v>18</v>
      </c>
      <c r="C698">
        <v>3</v>
      </c>
      <c r="D698" t="s">
        <v>19</v>
      </c>
      <c r="E698">
        <v>26</v>
      </c>
      <c r="F698">
        <v>7.8958000000000004</v>
      </c>
      <c r="G698">
        <v>0</v>
      </c>
      <c r="H698">
        <v>0</v>
      </c>
      <c r="I698">
        <v>0.95</v>
      </c>
      <c r="J698">
        <v>0.33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AD698">
        <f>SUMPRODUCT(Table1[[#This Row],[SibSp]:[Ones]],$S$5:$AB$5)</f>
        <v>8.6494393239709394E-2</v>
      </c>
      <c r="AE698">
        <f>(AD698-Table1[[#This Row],[Survived]])^2</f>
        <v>7.4812800619054858E-3</v>
      </c>
    </row>
    <row r="699" spans="1:31" x14ac:dyDescent="0.3">
      <c r="A699">
        <v>1</v>
      </c>
      <c r="B699" t="s">
        <v>18</v>
      </c>
      <c r="C699">
        <v>1</v>
      </c>
      <c r="D699" t="s">
        <v>21</v>
      </c>
      <c r="E699">
        <v>47</v>
      </c>
      <c r="F699">
        <v>52.554200000000002</v>
      </c>
      <c r="G699">
        <v>1</v>
      </c>
      <c r="H699">
        <v>1</v>
      </c>
      <c r="I699">
        <v>1.73</v>
      </c>
      <c r="J699">
        <v>0.59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1</v>
      </c>
      <c r="AD699">
        <f>SUMPRODUCT(Table1[[#This Row],[SibSp]:[Ones]],$S$5:$AB$5)</f>
        <v>0.83604853747476948</v>
      </c>
      <c r="AE699">
        <f>(AD699-Table1[[#This Row],[Survived]])^2</f>
        <v>2.6880082064162068E-2</v>
      </c>
    </row>
    <row r="700" spans="1:31" x14ac:dyDescent="0.3">
      <c r="A700">
        <v>0</v>
      </c>
      <c r="B700" t="s">
        <v>18</v>
      </c>
      <c r="C700">
        <v>1</v>
      </c>
      <c r="D700" t="s">
        <v>19</v>
      </c>
      <c r="E700">
        <v>33</v>
      </c>
      <c r="F700">
        <v>5</v>
      </c>
      <c r="G700">
        <v>0</v>
      </c>
      <c r="H700">
        <v>0</v>
      </c>
      <c r="I700">
        <v>0.78</v>
      </c>
      <c r="J700">
        <v>0.41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AD700">
        <f>SUMPRODUCT(Table1[[#This Row],[SibSp]:[Ones]],$S$5:$AB$5)</f>
        <v>0.14978968118392141</v>
      </c>
      <c r="AE700">
        <f>(AD700-Table1[[#This Row],[Survived]])^2</f>
        <v>2.243694858918082E-2</v>
      </c>
    </row>
    <row r="701" spans="1:31" x14ac:dyDescent="0.3">
      <c r="A701">
        <v>0</v>
      </c>
      <c r="B701" t="s">
        <v>18</v>
      </c>
      <c r="C701">
        <v>3</v>
      </c>
      <c r="D701" t="s">
        <v>19</v>
      </c>
      <c r="E701">
        <v>47</v>
      </c>
      <c r="F701">
        <v>9</v>
      </c>
      <c r="G701">
        <v>0</v>
      </c>
      <c r="H701">
        <v>0</v>
      </c>
      <c r="I701">
        <v>1</v>
      </c>
      <c r="J701">
        <v>0.59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AD701">
        <f>SUMPRODUCT(Table1[[#This Row],[SibSp]:[Ones]],$S$5:$AB$5)</f>
        <v>-1.7208037147303928E-2</v>
      </c>
      <c r="AE701">
        <f>(AD701-Table1[[#This Row],[Survived]])^2</f>
        <v>2.9611654246299192E-4</v>
      </c>
    </row>
    <row r="702" spans="1:31" x14ac:dyDescent="0.3">
      <c r="A702">
        <v>1</v>
      </c>
      <c r="B702" t="s">
        <v>20</v>
      </c>
      <c r="C702">
        <v>2</v>
      </c>
      <c r="D702" t="s">
        <v>21</v>
      </c>
      <c r="E702">
        <v>28</v>
      </c>
      <c r="F702">
        <v>24</v>
      </c>
      <c r="G702">
        <v>1</v>
      </c>
      <c r="H702">
        <v>0</v>
      </c>
      <c r="I702">
        <v>1.4</v>
      </c>
      <c r="J702">
        <v>0.35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AD702">
        <f>SUMPRODUCT(Table1[[#This Row],[SibSp]:[Ones]],$S$5:$AB$5)</f>
        <v>0.83171390298349446</v>
      </c>
      <c r="AE702">
        <f>(AD702-Table1[[#This Row],[Survived]])^2</f>
        <v>2.8320210449048717E-2</v>
      </c>
    </row>
    <row r="703" spans="1:31" x14ac:dyDescent="0.3">
      <c r="A703">
        <v>1</v>
      </c>
      <c r="B703" t="s">
        <v>20</v>
      </c>
      <c r="C703">
        <v>3</v>
      </c>
      <c r="D703" t="s">
        <v>21</v>
      </c>
      <c r="E703">
        <v>15</v>
      </c>
      <c r="F703">
        <v>7.2249999999999996</v>
      </c>
      <c r="G703">
        <v>0</v>
      </c>
      <c r="H703">
        <v>0</v>
      </c>
      <c r="I703">
        <v>0.92</v>
      </c>
      <c r="J703">
        <v>0.19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AD703">
        <f>SUMPRODUCT(Table1[[#This Row],[SibSp]:[Ones]],$S$5:$AB$5)</f>
        <v>0.74393942624741283</v>
      </c>
      <c r="AE703">
        <f>(AD703-Table1[[#This Row],[Survived]])^2</f>
        <v>6.5567017430504138E-2</v>
      </c>
    </row>
    <row r="704" spans="1:31" x14ac:dyDescent="0.3">
      <c r="A704">
        <v>0</v>
      </c>
      <c r="B704" t="s">
        <v>18</v>
      </c>
      <c r="C704">
        <v>3</v>
      </c>
      <c r="D704" t="s">
        <v>19</v>
      </c>
      <c r="E704">
        <v>20</v>
      </c>
      <c r="F704">
        <v>9.8458000000000006</v>
      </c>
      <c r="G704">
        <v>0</v>
      </c>
      <c r="H704">
        <v>0</v>
      </c>
      <c r="I704">
        <v>1.04</v>
      </c>
      <c r="J704">
        <v>0.25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AD704">
        <f>SUMPRODUCT(Table1[[#This Row],[SibSp]:[Ones]],$S$5:$AB$5)</f>
        <v>0.16820164431530202</v>
      </c>
      <c r="AE704">
        <f>(AD704-Table1[[#This Row],[Survived]])^2</f>
        <v>2.8291793150371371E-2</v>
      </c>
    </row>
    <row r="705" spans="1:31" x14ac:dyDescent="0.3">
      <c r="A705">
        <v>0</v>
      </c>
      <c r="B705" t="s">
        <v>18</v>
      </c>
      <c r="C705">
        <v>3</v>
      </c>
      <c r="D705" t="s">
        <v>19</v>
      </c>
      <c r="E705">
        <v>19</v>
      </c>
      <c r="F705">
        <v>7.8958000000000004</v>
      </c>
      <c r="G705">
        <v>0</v>
      </c>
      <c r="H705">
        <v>0</v>
      </c>
      <c r="I705">
        <v>0.95</v>
      </c>
      <c r="J705">
        <v>0.24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AD705">
        <f>SUMPRODUCT(Table1[[#This Row],[SibSp]:[Ones]],$S$5:$AB$5)</f>
        <v>0.13057002520959901</v>
      </c>
      <c r="AE705">
        <f>(AD705-Table1[[#This Row],[Survived]])^2</f>
        <v>1.7048531483235322E-2</v>
      </c>
    </row>
    <row r="706" spans="1:31" x14ac:dyDescent="0.3">
      <c r="A706">
        <v>1</v>
      </c>
      <c r="B706" t="s">
        <v>20</v>
      </c>
      <c r="C706">
        <v>1</v>
      </c>
      <c r="D706" t="s">
        <v>21</v>
      </c>
      <c r="E706">
        <v>56</v>
      </c>
      <c r="F706">
        <v>83.158299999999997</v>
      </c>
      <c r="G706">
        <v>0</v>
      </c>
      <c r="H706">
        <v>1</v>
      </c>
      <c r="I706">
        <v>1.93</v>
      </c>
      <c r="J706">
        <v>0.7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AD706">
        <f>SUMPRODUCT(Table1[[#This Row],[SibSp]:[Ones]],$S$5:$AB$5)</f>
        <v>1.1533678751752137</v>
      </c>
      <c r="AE706">
        <f>(AD706-Table1[[#This Row],[Survived]])^2</f>
        <v>2.3521705135759921E-2</v>
      </c>
    </row>
    <row r="707" spans="1:31" x14ac:dyDescent="0.3">
      <c r="A707">
        <v>1</v>
      </c>
      <c r="B707" t="s">
        <v>18</v>
      </c>
      <c r="C707">
        <v>2</v>
      </c>
      <c r="D707" t="s">
        <v>21</v>
      </c>
      <c r="E707">
        <v>25</v>
      </c>
      <c r="F707">
        <v>26</v>
      </c>
      <c r="G707">
        <v>0</v>
      </c>
      <c r="H707">
        <v>1</v>
      </c>
      <c r="I707">
        <v>1.43</v>
      </c>
      <c r="J707">
        <v>0.31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1</v>
      </c>
      <c r="AD707">
        <f>SUMPRODUCT(Table1[[#This Row],[SibSp]:[Ones]],$S$5:$AB$5)</f>
        <v>0.79796438815678594</v>
      </c>
      <c r="AE707">
        <f>(AD707-Table1[[#This Row],[Survived]])^2</f>
        <v>4.0818388452861856E-2</v>
      </c>
    </row>
    <row r="708" spans="1:31" x14ac:dyDescent="0.3">
      <c r="A708">
        <v>0</v>
      </c>
      <c r="B708" t="s">
        <v>18</v>
      </c>
      <c r="C708">
        <v>3</v>
      </c>
      <c r="D708" t="s">
        <v>19</v>
      </c>
      <c r="E708">
        <v>33</v>
      </c>
      <c r="F708">
        <v>7.8958000000000004</v>
      </c>
      <c r="G708">
        <v>0</v>
      </c>
      <c r="H708">
        <v>0</v>
      </c>
      <c r="I708">
        <v>0.95</v>
      </c>
      <c r="J708">
        <v>0.41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1</v>
      </c>
      <c r="AD708">
        <f>SUMPRODUCT(Table1[[#This Row],[SibSp]:[Ones]],$S$5:$AB$5)</f>
        <v>4.7316053710918599E-2</v>
      </c>
      <c r="AE708">
        <f>(AD708-Table1[[#This Row],[Survived]])^2</f>
        <v>2.2388089387745335E-3</v>
      </c>
    </row>
    <row r="709" spans="1:31" x14ac:dyDescent="0.3">
      <c r="A709">
        <v>0</v>
      </c>
      <c r="B709" t="s">
        <v>18</v>
      </c>
      <c r="C709">
        <v>3</v>
      </c>
      <c r="D709" t="s">
        <v>21</v>
      </c>
      <c r="E709">
        <v>22</v>
      </c>
      <c r="F709">
        <v>10.5167</v>
      </c>
      <c r="G709">
        <v>0</v>
      </c>
      <c r="H709">
        <v>0</v>
      </c>
      <c r="I709">
        <v>1.06</v>
      </c>
      <c r="J709">
        <v>0.28000000000000003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AD709">
        <f>SUMPRODUCT(Table1[[#This Row],[SibSp]:[Ones]],$S$5:$AB$5)</f>
        <v>0.5943642279596576</v>
      </c>
      <c r="AE709">
        <f>(AD709-Table1[[#This Row],[Survived]])^2</f>
        <v>0.3532688354780798</v>
      </c>
    </row>
    <row r="710" spans="1:31" x14ac:dyDescent="0.3">
      <c r="A710">
        <v>0</v>
      </c>
      <c r="B710" t="s">
        <v>18</v>
      </c>
      <c r="C710">
        <v>2</v>
      </c>
      <c r="D710" t="s">
        <v>19</v>
      </c>
      <c r="E710">
        <v>28</v>
      </c>
      <c r="F710">
        <v>10.5</v>
      </c>
      <c r="G710">
        <v>0</v>
      </c>
      <c r="H710">
        <v>0</v>
      </c>
      <c r="I710">
        <v>1.06</v>
      </c>
      <c r="J710">
        <v>0.35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AD710">
        <f>SUMPRODUCT(Table1[[#This Row],[SibSp]:[Ones]],$S$5:$AB$5)</f>
        <v>0.17301509462773787</v>
      </c>
      <c r="AE710">
        <f>(AD710-Table1[[#This Row],[Survived]])^2</f>
        <v>2.9934222969045091E-2</v>
      </c>
    </row>
    <row r="711" spans="1:31" x14ac:dyDescent="0.3">
      <c r="A711">
        <v>0</v>
      </c>
      <c r="B711" t="s">
        <v>18</v>
      </c>
      <c r="C711">
        <v>3</v>
      </c>
      <c r="D711" t="s">
        <v>19</v>
      </c>
      <c r="E711">
        <v>25</v>
      </c>
      <c r="F711">
        <v>7.05</v>
      </c>
      <c r="G711">
        <v>0</v>
      </c>
      <c r="H711">
        <v>0</v>
      </c>
      <c r="I711">
        <v>0.91</v>
      </c>
      <c r="J711">
        <v>0.31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1</v>
      </c>
      <c r="AD711">
        <f>SUMPRODUCT(Table1[[#This Row],[SibSp]:[Ones]],$S$5:$AB$5)</f>
        <v>7.7387239656661805E-2</v>
      </c>
      <c r="AE711">
        <f>(AD711-Table1[[#This Row],[Survived]])^2</f>
        <v>5.9887848616776091E-3</v>
      </c>
    </row>
    <row r="712" spans="1:31" x14ac:dyDescent="0.3">
      <c r="A712">
        <v>0</v>
      </c>
      <c r="B712" t="s">
        <v>22</v>
      </c>
      <c r="C712">
        <v>3</v>
      </c>
      <c r="D712" t="s">
        <v>21</v>
      </c>
      <c r="E712">
        <v>39</v>
      </c>
      <c r="F712">
        <v>29.125</v>
      </c>
      <c r="G712">
        <v>0</v>
      </c>
      <c r="H712">
        <v>5</v>
      </c>
      <c r="I712">
        <v>1.48</v>
      </c>
      <c r="J712">
        <v>0.49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AD712">
        <f>SUMPRODUCT(Table1[[#This Row],[SibSp]:[Ones]],$S$5:$AB$5)</f>
        <v>0.31903934265108191</v>
      </c>
      <c r="AE712">
        <f>(AD712-Table1[[#This Row],[Survived]])^2</f>
        <v>0.10178610215923446</v>
      </c>
    </row>
    <row r="713" spans="1:31" x14ac:dyDescent="0.3">
      <c r="A713">
        <v>0</v>
      </c>
      <c r="B713" t="s">
        <v>18</v>
      </c>
      <c r="C713">
        <v>2</v>
      </c>
      <c r="D713" t="s">
        <v>19</v>
      </c>
      <c r="E713">
        <v>27</v>
      </c>
      <c r="F713">
        <v>13</v>
      </c>
      <c r="G713">
        <v>0</v>
      </c>
      <c r="H713">
        <v>0</v>
      </c>
      <c r="I713">
        <v>1.1499999999999999</v>
      </c>
      <c r="J713">
        <v>0.34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AD713">
        <f>SUMPRODUCT(Table1[[#This Row],[SibSp]:[Ones]],$S$5:$AB$5)</f>
        <v>0.22044129861563841</v>
      </c>
      <c r="AE713">
        <f>(AD713-Table1[[#This Row],[Survived]])^2</f>
        <v>4.8594366135349065E-2</v>
      </c>
    </row>
    <row r="714" spans="1:31" x14ac:dyDescent="0.3">
      <c r="A714">
        <v>1</v>
      </c>
      <c r="B714" t="s">
        <v>18</v>
      </c>
      <c r="C714">
        <v>1</v>
      </c>
      <c r="D714" t="s">
        <v>21</v>
      </c>
      <c r="E714">
        <v>19</v>
      </c>
      <c r="F714">
        <v>30</v>
      </c>
      <c r="G714">
        <v>0</v>
      </c>
      <c r="H714">
        <v>0</v>
      </c>
      <c r="I714">
        <v>1.49</v>
      </c>
      <c r="J714">
        <v>0.24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1</v>
      </c>
      <c r="AD714">
        <f>SUMPRODUCT(Table1[[#This Row],[SibSp]:[Ones]],$S$5:$AB$5)</f>
        <v>0.9999531021757343</v>
      </c>
      <c r="AE714">
        <f>(AD714-Table1[[#This Row],[Survived]])^2</f>
        <v>2.1994059208566146E-9</v>
      </c>
    </row>
    <row r="715" spans="1:31" x14ac:dyDescent="0.3">
      <c r="A715">
        <v>1</v>
      </c>
      <c r="B715" t="s">
        <v>20</v>
      </c>
      <c r="C715">
        <v>1</v>
      </c>
      <c r="D715" t="s">
        <v>19</v>
      </c>
      <c r="E715">
        <v>26</v>
      </c>
      <c r="F715">
        <v>30</v>
      </c>
      <c r="G715">
        <v>0</v>
      </c>
      <c r="H715">
        <v>0</v>
      </c>
      <c r="I715">
        <v>1.49</v>
      </c>
      <c r="J715">
        <v>0.33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1</v>
      </c>
      <c r="AD715">
        <f>SUMPRODUCT(Table1[[#This Row],[SibSp]:[Ones]],$S$5:$AB$5)</f>
        <v>0.69612952941703943</v>
      </c>
      <c r="AE715">
        <f>(AD715-Table1[[#This Row],[Survived]])^2</f>
        <v>9.233726289230991E-2</v>
      </c>
    </row>
    <row r="716" spans="1:31" x14ac:dyDescent="0.3">
      <c r="A716">
        <v>0</v>
      </c>
      <c r="B716" t="s">
        <v>22</v>
      </c>
      <c r="C716">
        <v>3</v>
      </c>
      <c r="D716" t="s">
        <v>19</v>
      </c>
      <c r="E716">
        <v>32</v>
      </c>
      <c r="F716">
        <v>7.75</v>
      </c>
      <c r="G716">
        <v>0</v>
      </c>
      <c r="H716">
        <v>0</v>
      </c>
      <c r="I716">
        <v>0.94</v>
      </c>
      <c r="J716">
        <v>0.4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AD716">
        <f>SUMPRODUCT(Table1[[#This Row],[SibSp]:[Ones]],$S$5:$AB$5)</f>
        <v>-0.3190393425253919</v>
      </c>
      <c r="AE716">
        <f>(AD716-Table1[[#This Row],[Survived]])^2</f>
        <v>0.10178610207903434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3CA4-A160-417A-A1A9-1B3EA5DA05C0}">
  <dimension ref="A1:AH716"/>
  <sheetViews>
    <sheetView topLeftCell="L1" zoomScale="98" zoomScaleNormal="98" workbookViewId="0">
      <selection activeCell="AG5" sqref="AG5"/>
    </sheetView>
  </sheetViews>
  <sheetFormatPr defaultRowHeight="14.4" x14ac:dyDescent="0.3"/>
  <cols>
    <col min="1" max="1" width="10.44140625" customWidth="1"/>
    <col min="2" max="2" width="11.6640625" customWidth="1"/>
    <col min="3" max="3" width="9.21875" customWidth="1"/>
    <col min="9" max="9" width="10.21875" customWidth="1"/>
    <col min="11" max="12" width="10.109375" customWidth="1"/>
    <col min="13" max="13" width="11.5546875" customWidth="1"/>
    <col min="14" max="14" width="11.6640625" customWidth="1"/>
  </cols>
  <sheetData>
    <row r="1" spans="1:34" x14ac:dyDescent="0.3">
      <c r="A1" t="s">
        <v>24</v>
      </c>
      <c r="E1" t="s">
        <v>16</v>
      </c>
      <c r="F1">
        <v>80</v>
      </c>
      <c r="H1" t="s">
        <v>17</v>
      </c>
      <c r="I1">
        <v>512.32920000000001</v>
      </c>
      <c r="S1" t="s">
        <v>25</v>
      </c>
      <c r="AD1" t="s">
        <v>26</v>
      </c>
    </row>
    <row r="4" spans="1:34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9</v>
      </c>
      <c r="J4" t="s">
        <v>8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R4" s="1" t="s">
        <v>6</v>
      </c>
      <c r="S4" s="1" t="s">
        <v>7</v>
      </c>
      <c r="T4" s="1" t="s">
        <v>9</v>
      </c>
      <c r="U4" s="1" t="s">
        <v>8</v>
      </c>
      <c r="V4" s="1" t="s">
        <v>10</v>
      </c>
      <c r="W4" s="1" t="s">
        <v>11</v>
      </c>
      <c r="X4" s="1" t="s">
        <v>12</v>
      </c>
      <c r="Y4" s="1" t="s">
        <v>13</v>
      </c>
      <c r="Z4" s="1" t="s">
        <v>14</v>
      </c>
      <c r="AA4" s="2" t="s">
        <v>23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28</v>
      </c>
    </row>
    <row r="5" spans="1:34" x14ac:dyDescent="0.3">
      <c r="A5">
        <v>0</v>
      </c>
      <c r="B5" t="s">
        <v>18</v>
      </c>
      <c r="C5">
        <v>3</v>
      </c>
      <c r="D5" t="s">
        <v>19</v>
      </c>
      <c r="E5">
        <v>22</v>
      </c>
      <c r="F5">
        <v>7.25</v>
      </c>
      <c r="G5">
        <v>1</v>
      </c>
      <c r="H5">
        <v>0</v>
      </c>
      <c r="I5">
        <v>0.28000000000000003</v>
      </c>
      <c r="J5">
        <v>0.92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R5">
        <v>-0.10610511976558816</v>
      </c>
      <c r="S5">
        <v>0.42694476103117235</v>
      </c>
      <c r="T5">
        <v>-1.9553657706551177</v>
      </c>
      <c r="U5">
        <v>-0.99055214090950372</v>
      </c>
      <c r="V5">
        <v>0.30065983501272886</v>
      </c>
      <c r="W5">
        <v>0.57165847727832353</v>
      </c>
      <c r="X5">
        <v>1.7691954019164631</v>
      </c>
      <c r="Y5">
        <v>1.510133796793353</v>
      </c>
      <c r="Z5">
        <v>-0.7672570992339639</v>
      </c>
      <c r="AA5">
        <v>0.2571914659475677</v>
      </c>
      <c r="AC5">
        <f>SUMPRODUCT(Table13[[#This Row],[SibSp]:[Ones]],$R$5:$AA$5)</f>
        <v>-0.30578573655569774</v>
      </c>
      <c r="AD5">
        <f>SUMPRODUCT(Table13[[#This Row],[SibSp]:[Ones]],$R$6:$AA$6)</f>
        <v>-0.33686798751093128</v>
      </c>
      <c r="AE5">
        <f>IF(AC5&lt;0,0,AC5)</f>
        <v>0</v>
      </c>
      <c r="AF5">
        <f>IF(AD5&lt;0,0,AD5)</f>
        <v>0</v>
      </c>
      <c r="AG5">
        <f>AE5+AF5</f>
        <v>0</v>
      </c>
      <c r="AH5">
        <f>(AG5-Table13[[#This Row],[Survived]])^2</f>
        <v>0</v>
      </c>
    </row>
    <row r="6" spans="1:34" x14ac:dyDescent="0.3">
      <c r="A6">
        <v>1</v>
      </c>
      <c r="B6" t="s">
        <v>20</v>
      </c>
      <c r="C6">
        <v>1</v>
      </c>
      <c r="D6" t="s">
        <v>21</v>
      </c>
      <c r="E6">
        <v>38</v>
      </c>
      <c r="F6">
        <v>71.283299999999997</v>
      </c>
      <c r="G6">
        <v>1</v>
      </c>
      <c r="H6">
        <v>0</v>
      </c>
      <c r="I6">
        <v>0.47</v>
      </c>
      <c r="J6">
        <v>1.86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1.6956195083890152E-2</v>
      </c>
      <c r="S6">
        <v>-0.53991942499061552</v>
      </c>
      <c r="T6">
        <v>0.64400358448995076</v>
      </c>
      <c r="U6">
        <v>0.9562713956663994</v>
      </c>
      <c r="V6">
        <v>0.18382359710783627</v>
      </c>
      <c r="W6">
        <v>-0.11959131682525355</v>
      </c>
      <c r="X6">
        <v>-5.576144912558903E-2</v>
      </c>
      <c r="Y6">
        <v>0.35044270891623475</v>
      </c>
      <c r="Z6">
        <v>-0.30274470663870795</v>
      </c>
      <c r="AA6">
        <v>-1.0554087145007982</v>
      </c>
      <c r="AC6">
        <f>SUMPRODUCT(Table13[[#This Row],[SibSp]:[Ones]],$R$5:$AA$5)</f>
        <v>-0.79956891631152105</v>
      </c>
      <c r="AD6">
        <f>SUMPRODUCT(Table13[[#This Row],[SibSp]:[Ones]],$R$6:$AA$6)</f>
        <v>1.5771602672569431</v>
      </c>
      <c r="AE6">
        <f t="shared" ref="AE6:AE69" si="0">IF(AC6&lt;0,0,AC6)</f>
        <v>0</v>
      </c>
      <c r="AF6">
        <f t="shared" ref="AF6:AF69" si="1">IF(AD6&lt;0,0,AD6)</f>
        <v>1.5771602672569431</v>
      </c>
      <c r="AG6">
        <f t="shared" ref="AG6:AG69" si="2">AE6+AF6</f>
        <v>1.5771602672569431</v>
      </c>
      <c r="AH6">
        <f>(AG6-Table13[[#This Row],[Survived]])^2</f>
        <v>0.33311397410010601</v>
      </c>
    </row>
    <row r="7" spans="1:34" x14ac:dyDescent="0.3">
      <c r="A7">
        <v>1</v>
      </c>
      <c r="B7" t="s">
        <v>18</v>
      </c>
      <c r="C7">
        <v>3</v>
      </c>
      <c r="D7" t="s">
        <v>21</v>
      </c>
      <c r="E7">
        <v>26</v>
      </c>
      <c r="F7">
        <v>7.9249999999999998</v>
      </c>
      <c r="G7">
        <v>0</v>
      </c>
      <c r="H7">
        <v>0</v>
      </c>
      <c r="I7">
        <v>0.33</v>
      </c>
      <c r="J7">
        <v>0.95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AC7">
        <f>SUMPRODUCT(Table13[[#This Row],[SibSp]:[Ones]],$R$5:$AA$5)</f>
        <v>0.44009162968381321</v>
      </c>
      <c r="AD7">
        <f>SUMPRODUCT(Table13[[#This Row],[SibSp]:[Ones]],$R$6:$AA$6)</f>
        <v>9.8088451383759878E-3</v>
      </c>
      <c r="AE7">
        <f t="shared" si="0"/>
        <v>0.44009162968381321</v>
      </c>
      <c r="AF7">
        <f t="shared" si="1"/>
        <v>9.8088451383759878E-3</v>
      </c>
      <c r="AG7">
        <f t="shared" si="2"/>
        <v>0.4499004748221892</v>
      </c>
      <c r="AH7">
        <f>(AG7-Table13[[#This Row],[Survived]])^2</f>
        <v>0.30260948760085288</v>
      </c>
    </row>
    <row r="8" spans="1:34" x14ac:dyDescent="0.3">
      <c r="A8">
        <v>1</v>
      </c>
      <c r="B8" t="s">
        <v>18</v>
      </c>
      <c r="C8">
        <v>1</v>
      </c>
      <c r="D8" t="s">
        <v>21</v>
      </c>
      <c r="E8">
        <v>35</v>
      </c>
      <c r="F8">
        <v>53.1</v>
      </c>
      <c r="G8">
        <v>1</v>
      </c>
      <c r="H8">
        <v>0</v>
      </c>
      <c r="I8">
        <v>0.44</v>
      </c>
      <c r="J8">
        <v>1.73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V8" t="s">
        <v>29</v>
      </c>
      <c r="W8">
        <f>AVERAGE(AH663:AH716)</f>
        <v>6.0089626737327033E-2</v>
      </c>
      <c r="AC8">
        <f>SUMPRODUCT(Table13[[#This Row],[SibSp]:[Ones]],$R$5:$AA$5)</f>
        <v>-0.35307455975052193</v>
      </c>
      <c r="AD8">
        <f>SUMPRODUCT(Table13[[#This Row],[SibSp]:[Ones]],$R$6:$AA$6)</f>
        <v>1.0273207202437884</v>
      </c>
      <c r="AE8">
        <f t="shared" si="0"/>
        <v>0</v>
      </c>
      <c r="AF8">
        <f t="shared" si="1"/>
        <v>1.0273207202437884</v>
      </c>
      <c r="AG8">
        <f t="shared" si="2"/>
        <v>1.0273207202437884</v>
      </c>
      <c r="AH8">
        <f>(AG8-Table13[[#This Row],[Survived]])^2</f>
        <v>7.4642175463934921E-4</v>
      </c>
    </row>
    <row r="9" spans="1:34" x14ac:dyDescent="0.3">
      <c r="A9">
        <v>0</v>
      </c>
      <c r="B9" t="s">
        <v>18</v>
      </c>
      <c r="C9">
        <v>3</v>
      </c>
      <c r="D9" t="s">
        <v>19</v>
      </c>
      <c r="E9">
        <v>35</v>
      </c>
      <c r="F9">
        <v>8.0500000000000007</v>
      </c>
      <c r="G9">
        <v>0</v>
      </c>
      <c r="H9">
        <v>0</v>
      </c>
      <c r="I9">
        <v>0.44</v>
      </c>
      <c r="J9">
        <v>0.96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AC9">
        <f>SUMPRODUCT(Table13[[#This Row],[SibSp]:[Ones]],$R$5:$AA$5)</f>
        <v>-0.55216122573130866</v>
      </c>
      <c r="AD9">
        <f>SUMPRODUCT(Table13[[#This Row],[SibSp]:[Ones]],$R$6:$AA$6)</f>
        <v>-0.21253275324977339</v>
      </c>
      <c r="AE9">
        <f t="shared" si="0"/>
        <v>0</v>
      </c>
      <c r="AF9">
        <f t="shared" si="1"/>
        <v>0</v>
      </c>
      <c r="AG9">
        <f t="shared" si="2"/>
        <v>0</v>
      </c>
      <c r="AH9">
        <f>(AG9-Table13[[#This Row],[Survived]])^2</f>
        <v>0</v>
      </c>
    </row>
    <row r="10" spans="1:34" x14ac:dyDescent="0.3">
      <c r="A10">
        <v>0</v>
      </c>
      <c r="B10" t="s">
        <v>18</v>
      </c>
      <c r="C10">
        <v>1</v>
      </c>
      <c r="D10" t="s">
        <v>19</v>
      </c>
      <c r="E10">
        <v>54</v>
      </c>
      <c r="F10">
        <v>51.862499999999997</v>
      </c>
      <c r="G10">
        <v>0</v>
      </c>
      <c r="H10">
        <v>0</v>
      </c>
      <c r="I10">
        <v>0.68</v>
      </c>
      <c r="J10">
        <v>1.72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AC10">
        <f>SUMPRODUCT(Table13[[#This Row],[SibSp]:[Ones]],$R$5:$AA$5)</f>
        <v>-1.4736088027670311</v>
      </c>
      <c r="AD10">
        <f>SUMPRODUCT(Table13[[#This Row],[SibSp]:[Ones]],$R$6:$AA$6)</f>
        <v>0.85261796484211461</v>
      </c>
      <c r="AE10">
        <f t="shared" si="0"/>
        <v>0</v>
      </c>
      <c r="AF10">
        <f t="shared" si="1"/>
        <v>0.85261796484211461</v>
      </c>
      <c r="AG10">
        <f t="shared" si="2"/>
        <v>0.85261796484211461</v>
      </c>
      <c r="AH10">
        <f>(AG10-Table13[[#This Row],[Survived]])^2</f>
        <v>0.72695739397150938</v>
      </c>
    </row>
    <row r="11" spans="1:34" x14ac:dyDescent="0.3">
      <c r="A11">
        <v>0</v>
      </c>
      <c r="B11" t="s">
        <v>18</v>
      </c>
      <c r="C11">
        <v>3</v>
      </c>
      <c r="D11" t="s">
        <v>19</v>
      </c>
      <c r="E11">
        <v>2</v>
      </c>
      <c r="F11">
        <v>21.074999999999999</v>
      </c>
      <c r="G11">
        <v>3</v>
      </c>
      <c r="H11">
        <v>1</v>
      </c>
      <c r="I11">
        <v>0.03</v>
      </c>
      <c r="J11">
        <v>1.34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AC11">
        <f>SUMPRODUCT(Table13[[#This Row],[SibSp]:[Ones]],$R$5:$AA$5)</f>
        <v>-1.8241671573913765E-2</v>
      </c>
      <c r="AD11">
        <f>SUMPRODUCT(Table13[[#This Row],[SibSp]:[Ones]],$R$6:$AA$6)</f>
        <v>-0.60224193227636658</v>
      </c>
      <c r="AE11">
        <f t="shared" si="0"/>
        <v>0</v>
      </c>
      <c r="AF11">
        <f t="shared" si="1"/>
        <v>0</v>
      </c>
      <c r="AG11">
        <f t="shared" si="2"/>
        <v>0</v>
      </c>
      <c r="AH11">
        <f>(AG11-Table13[[#This Row],[Survived]])^2</f>
        <v>0</v>
      </c>
    </row>
    <row r="12" spans="1:34" x14ac:dyDescent="0.3">
      <c r="A12">
        <v>1</v>
      </c>
      <c r="B12" t="s">
        <v>18</v>
      </c>
      <c r="C12">
        <v>3</v>
      </c>
      <c r="D12" t="s">
        <v>21</v>
      </c>
      <c r="E12">
        <v>27</v>
      </c>
      <c r="F12">
        <v>11.1333</v>
      </c>
      <c r="G12">
        <v>0</v>
      </c>
      <c r="H12">
        <v>2</v>
      </c>
      <c r="I12">
        <v>0.34</v>
      </c>
      <c r="J12">
        <v>1.08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AC12">
        <f>SUMPRODUCT(Table13[[#This Row],[SibSp]:[Ones]],$R$5:$AA$5)</f>
        <v>1.1456557157213714</v>
      </c>
      <c r="AD12">
        <f>SUMPRODUCT(Table13[[#This Row],[SibSp]:[Ones]],$R$6:$AA$6)</f>
        <v>-0.93927468756132348</v>
      </c>
      <c r="AE12">
        <f t="shared" si="0"/>
        <v>1.1456557157213714</v>
      </c>
      <c r="AF12">
        <f t="shared" si="1"/>
        <v>0</v>
      </c>
      <c r="AG12">
        <f t="shared" si="2"/>
        <v>1.1456557157213714</v>
      </c>
      <c r="AH12">
        <f>(AG12-Table13[[#This Row],[Survived]])^2</f>
        <v>2.121558752230495E-2</v>
      </c>
    </row>
    <row r="13" spans="1:34" x14ac:dyDescent="0.3">
      <c r="A13">
        <v>1</v>
      </c>
      <c r="B13" t="s">
        <v>20</v>
      </c>
      <c r="C13">
        <v>2</v>
      </c>
      <c r="D13" t="s">
        <v>21</v>
      </c>
      <c r="E13">
        <v>14</v>
      </c>
      <c r="F13">
        <v>30.070799999999998</v>
      </c>
      <c r="G13">
        <v>1</v>
      </c>
      <c r="H13">
        <v>0</v>
      </c>
      <c r="I13">
        <v>0.17</v>
      </c>
      <c r="J13">
        <v>1.49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AC13">
        <f>SUMPRODUCT(Table13[[#This Row],[SibSp]:[Ones]],$R$5:$AA$5)</f>
        <v>0.42454374928712546</v>
      </c>
      <c r="AD13">
        <f>SUMPRODUCT(Table13[[#This Row],[SibSp]:[Ones]],$R$6:$AA$6)</f>
        <v>0.72672386158029978</v>
      </c>
      <c r="AE13">
        <f t="shared" si="0"/>
        <v>0.42454374928712546</v>
      </c>
      <c r="AF13">
        <f t="shared" si="1"/>
        <v>0.72672386158029978</v>
      </c>
      <c r="AG13">
        <f t="shared" si="2"/>
        <v>1.1512676108674254</v>
      </c>
      <c r="AH13">
        <f>(AG13-Table13[[#This Row],[Survived]])^2</f>
        <v>2.2881890097538819E-2</v>
      </c>
    </row>
    <row r="14" spans="1:34" x14ac:dyDescent="0.3">
      <c r="A14">
        <v>1</v>
      </c>
      <c r="B14" t="s">
        <v>18</v>
      </c>
      <c r="C14">
        <v>3</v>
      </c>
      <c r="D14" t="s">
        <v>21</v>
      </c>
      <c r="E14">
        <v>4</v>
      </c>
      <c r="F14">
        <v>16.7</v>
      </c>
      <c r="G14">
        <v>1</v>
      </c>
      <c r="H14">
        <v>1</v>
      </c>
      <c r="I14">
        <v>0.05</v>
      </c>
      <c r="J14">
        <v>1.25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AC14">
        <f>SUMPRODUCT(Table13[[#This Row],[SibSp]:[Ones]],$R$5:$AA$5)</f>
        <v>1.0112680444599795</v>
      </c>
      <c r="AD14">
        <f>SUMPRODUCT(Table13[[#This Row],[SibSp]:[Ones]],$R$6:$AA$6)</f>
        <v>-0.40659396972561568</v>
      </c>
      <c r="AE14">
        <f t="shared" si="0"/>
        <v>1.0112680444599795</v>
      </c>
      <c r="AF14">
        <f t="shared" si="1"/>
        <v>0</v>
      </c>
      <c r="AG14">
        <f t="shared" si="2"/>
        <v>1.0112680444599795</v>
      </c>
      <c r="AH14">
        <f>(AG14-Table13[[#This Row],[Survived]])^2</f>
        <v>1.2696882595207541E-4</v>
      </c>
    </row>
    <row r="15" spans="1:34" x14ac:dyDescent="0.3">
      <c r="A15">
        <v>1</v>
      </c>
      <c r="B15" t="s">
        <v>18</v>
      </c>
      <c r="C15">
        <v>1</v>
      </c>
      <c r="D15" t="s">
        <v>21</v>
      </c>
      <c r="E15">
        <v>58</v>
      </c>
      <c r="F15">
        <v>26.55</v>
      </c>
      <c r="G15">
        <v>0</v>
      </c>
      <c r="H15">
        <v>0</v>
      </c>
      <c r="I15">
        <v>0.72</v>
      </c>
      <c r="J15">
        <v>1.44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AC15">
        <f>SUMPRODUCT(Table13[[#This Row],[SibSp]:[Ones]],$R$5:$AA$5)</f>
        <v>-0.50721173490461047</v>
      </c>
      <c r="AD15">
        <f>SUMPRODUCT(Table13[[#This Row],[SibSp]:[Ones]],$R$6:$AA$6)</f>
        <v>0.91336682407382841</v>
      </c>
      <c r="AE15">
        <f t="shared" si="0"/>
        <v>0</v>
      </c>
      <c r="AF15">
        <f t="shared" si="1"/>
        <v>0.91336682407382841</v>
      </c>
      <c r="AG15">
        <f t="shared" si="2"/>
        <v>0.91336682407382841</v>
      </c>
      <c r="AH15">
        <f>(AG15-Table13[[#This Row],[Survived]])^2</f>
        <v>7.5053071710549967E-3</v>
      </c>
    </row>
    <row r="16" spans="1:34" x14ac:dyDescent="0.3">
      <c r="A16">
        <v>0</v>
      </c>
      <c r="B16" t="s">
        <v>18</v>
      </c>
      <c r="C16">
        <v>3</v>
      </c>
      <c r="D16" t="s">
        <v>19</v>
      </c>
      <c r="E16">
        <v>20</v>
      </c>
      <c r="F16">
        <v>8.0500000000000007</v>
      </c>
      <c r="G16">
        <v>0</v>
      </c>
      <c r="H16">
        <v>0</v>
      </c>
      <c r="I16">
        <v>0.25</v>
      </c>
      <c r="J16">
        <v>0.96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AC16">
        <f>SUMPRODUCT(Table13[[#This Row],[SibSp]:[Ones]],$R$5:$AA$5)</f>
        <v>-0.18064172930683609</v>
      </c>
      <c r="AD16">
        <f>SUMPRODUCT(Table13[[#This Row],[SibSp]:[Ones]],$R$6:$AA$6)</f>
        <v>-0.334893434302864</v>
      </c>
      <c r="AE16">
        <f t="shared" si="0"/>
        <v>0</v>
      </c>
      <c r="AF16">
        <f t="shared" si="1"/>
        <v>0</v>
      </c>
      <c r="AG16">
        <f t="shared" si="2"/>
        <v>0</v>
      </c>
      <c r="AH16">
        <f>(AG16-Table13[[#This Row],[Survived]])^2</f>
        <v>0</v>
      </c>
    </row>
    <row r="17" spans="1:34" x14ac:dyDescent="0.3">
      <c r="A17">
        <v>0</v>
      </c>
      <c r="B17" t="s">
        <v>18</v>
      </c>
      <c r="C17">
        <v>3</v>
      </c>
      <c r="D17" t="s">
        <v>19</v>
      </c>
      <c r="E17">
        <v>39</v>
      </c>
      <c r="F17">
        <v>31.274999999999999</v>
      </c>
      <c r="G17">
        <v>1</v>
      </c>
      <c r="H17">
        <v>5</v>
      </c>
      <c r="I17">
        <v>0.49</v>
      </c>
      <c r="J17">
        <v>1.51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AC17">
        <f>SUMPRODUCT(Table13[[#This Row],[SibSp]:[Ones]],$R$5:$AA$5)</f>
        <v>0.83388549362598208</v>
      </c>
      <c r="AD17">
        <f>SUMPRODUCT(Table13[[#This Row],[SibSp]:[Ones]],$R$6:$AA$6)</f>
        <v>-2.3370242362779434</v>
      </c>
      <c r="AE17">
        <f t="shared" si="0"/>
        <v>0.83388549362598208</v>
      </c>
      <c r="AF17">
        <f t="shared" si="1"/>
        <v>0</v>
      </c>
      <c r="AG17">
        <f t="shared" si="2"/>
        <v>0.83388549362598208</v>
      </c>
      <c r="AH17">
        <f>(AG17-Table13[[#This Row],[Survived]])^2</f>
        <v>0.69536501647984783</v>
      </c>
    </row>
    <row r="18" spans="1:34" x14ac:dyDescent="0.3">
      <c r="A18">
        <v>0</v>
      </c>
      <c r="B18" t="s">
        <v>18</v>
      </c>
      <c r="C18">
        <v>3</v>
      </c>
      <c r="D18" t="s">
        <v>21</v>
      </c>
      <c r="E18">
        <v>14</v>
      </c>
      <c r="F18">
        <v>7.8541999999999996</v>
      </c>
      <c r="G18">
        <v>0</v>
      </c>
      <c r="H18">
        <v>0</v>
      </c>
      <c r="I18">
        <v>0.17</v>
      </c>
      <c r="J18">
        <v>0.95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AC18">
        <f>SUMPRODUCT(Table13[[#This Row],[SibSp]:[Ones]],$R$5:$AA$5)</f>
        <v>0.7529501529886321</v>
      </c>
      <c r="AD18">
        <f>SUMPRODUCT(Table13[[#This Row],[SibSp]:[Ones]],$R$6:$AA$6)</f>
        <v>-9.3231728380016032E-2</v>
      </c>
      <c r="AE18">
        <f t="shared" si="0"/>
        <v>0.7529501529886321</v>
      </c>
      <c r="AF18">
        <f t="shared" si="1"/>
        <v>0</v>
      </c>
      <c r="AG18">
        <f t="shared" si="2"/>
        <v>0.7529501529886321</v>
      </c>
      <c r="AH18">
        <f>(AG18-Table13[[#This Row],[Survived]])^2</f>
        <v>0.56693393288560445</v>
      </c>
    </row>
    <row r="19" spans="1:34" x14ac:dyDescent="0.3">
      <c r="A19">
        <v>1</v>
      </c>
      <c r="B19" t="s">
        <v>18</v>
      </c>
      <c r="C19">
        <v>2</v>
      </c>
      <c r="D19" t="s">
        <v>21</v>
      </c>
      <c r="E19">
        <v>55</v>
      </c>
      <c r="F19">
        <v>16</v>
      </c>
      <c r="G19">
        <v>0</v>
      </c>
      <c r="H19">
        <v>0</v>
      </c>
      <c r="I19">
        <v>0.69</v>
      </c>
      <c r="J19">
        <v>1.23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AC19">
        <f>SUMPRODUCT(Table13[[#This Row],[SibSp]:[Ones]],$R$5:$AA$5)</f>
        <v>3.0463830071633446E-2</v>
      </c>
      <c r="AD19">
        <f>SUMPRODUCT(Table13[[#This Row],[SibSp]:[Ones]],$R$6:$AA$6)</f>
        <v>0.38981480951609626</v>
      </c>
      <c r="AE19">
        <f t="shared" si="0"/>
        <v>3.0463830071633446E-2</v>
      </c>
      <c r="AF19">
        <f t="shared" si="1"/>
        <v>0.38981480951609626</v>
      </c>
      <c r="AG19">
        <f t="shared" si="2"/>
        <v>0.42027863958772971</v>
      </c>
      <c r="AH19">
        <f>(AG19-Table13[[#This Row],[Survived]])^2</f>
        <v>0.33607685571825341</v>
      </c>
    </row>
    <row r="20" spans="1:34" x14ac:dyDescent="0.3">
      <c r="A20">
        <v>0</v>
      </c>
      <c r="B20" t="s">
        <v>22</v>
      </c>
      <c r="C20">
        <v>3</v>
      </c>
      <c r="D20" t="s">
        <v>19</v>
      </c>
      <c r="E20">
        <v>2</v>
      </c>
      <c r="F20">
        <v>29.125</v>
      </c>
      <c r="G20">
        <v>4</v>
      </c>
      <c r="H20">
        <v>1</v>
      </c>
      <c r="I20">
        <v>0.03</v>
      </c>
      <c r="J20">
        <v>1.48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AC20">
        <f>SUMPRODUCT(Table13[[#This Row],[SibSp]:[Ones]],$R$5:$AA$5)</f>
        <v>-2.0322194929832955</v>
      </c>
      <c r="AD20">
        <f>SUMPRODUCT(Table13[[#This Row],[SibSp]:[Ones]],$R$6:$AA$6)</f>
        <v>-0.39564629267359153</v>
      </c>
      <c r="AE20">
        <f t="shared" si="0"/>
        <v>0</v>
      </c>
      <c r="AF20">
        <f t="shared" si="1"/>
        <v>0</v>
      </c>
      <c r="AG20">
        <f t="shared" si="2"/>
        <v>0</v>
      </c>
      <c r="AH20">
        <f>(AG20-Table13[[#This Row],[Survived]])^2</f>
        <v>0</v>
      </c>
    </row>
    <row r="21" spans="1:34" x14ac:dyDescent="0.3">
      <c r="A21">
        <v>0</v>
      </c>
      <c r="B21" t="s">
        <v>18</v>
      </c>
      <c r="C21">
        <v>3</v>
      </c>
      <c r="D21" t="s">
        <v>21</v>
      </c>
      <c r="E21">
        <v>31</v>
      </c>
      <c r="F21">
        <v>18</v>
      </c>
      <c r="G21">
        <v>1</v>
      </c>
      <c r="H21">
        <v>0</v>
      </c>
      <c r="I21">
        <v>0.39</v>
      </c>
      <c r="J21">
        <v>1.28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AC21">
        <f>SUMPRODUCT(Table13[[#This Row],[SibSp]:[Ones]],$R$5:$AA$5)</f>
        <v>-0.11021764282121815</v>
      </c>
      <c r="AD21">
        <f>SUMPRODUCT(Table13[[#This Row],[SibSp]:[Ones]],$R$6:$AA$6)</f>
        <v>0.38097481586157511</v>
      </c>
      <c r="AE21">
        <f t="shared" si="0"/>
        <v>0</v>
      </c>
      <c r="AF21">
        <f t="shared" si="1"/>
        <v>0.38097481586157511</v>
      </c>
      <c r="AG21">
        <f t="shared" si="2"/>
        <v>0.38097481586157511</v>
      </c>
      <c r="AH21">
        <f>(AG21-Table13[[#This Row],[Survived]])^2</f>
        <v>0.14514181032076107</v>
      </c>
    </row>
    <row r="22" spans="1:34" x14ac:dyDescent="0.3">
      <c r="A22">
        <v>0</v>
      </c>
      <c r="B22" t="s">
        <v>18</v>
      </c>
      <c r="C22">
        <v>2</v>
      </c>
      <c r="D22" t="s">
        <v>19</v>
      </c>
      <c r="E22">
        <v>35</v>
      </c>
      <c r="F22">
        <v>26</v>
      </c>
      <c r="G22">
        <v>0</v>
      </c>
      <c r="H22">
        <v>0</v>
      </c>
      <c r="I22">
        <v>0.44</v>
      </c>
      <c r="J22">
        <v>1.43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AC22">
        <f>SUMPRODUCT(Table13[[#This Row],[SibSp]:[Ones]],$R$5:$AA$5)</f>
        <v>-0.44606225468045158</v>
      </c>
      <c r="AD22">
        <f>SUMPRODUCT(Table13[[#This Row],[SibSp]:[Ones]],$R$6:$AA$6)</f>
        <v>0.11732348588818065</v>
      </c>
      <c r="AE22">
        <f t="shared" si="0"/>
        <v>0</v>
      </c>
      <c r="AF22">
        <f t="shared" si="1"/>
        <v>0.11732348588818065</v>
      </c>
      <c r="AG22">
        <f t="shared" si="2"/>
        <v>0.11732348588818065</v>
      </c>
      <c r="AH22">
        <f>(AG22-Table13[[#This Row],[Survived]])^2</f>
        <v>1.3764800340954123E-2</v>
      </c>
    </row>
    <row r="23" spans="1:34" x14ac:dyDescent="0.3">
      <c r="A23">
        <v>1</v>
      </c>
      <c r="B23" t="s">
        <v>18</v>
      </c>
      <c r="C23">
        <v>2</v>
      </c>
      <c r="D23" t="s">
        <v>19</v>
      </c>
      <c r="E23">
        <v>34</v>
      </c>
      <c r="F23">
        <v>13</v>
      </c>
      <c r="G23">
        <v>0</v>
      </c>
      <c r="H23">
        <v>0</v>
      </c>
      <c r="I23">
        <v>0.42</v>
      </c>
      <c r="J23">
        <v>1.1499999999999999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AC23">
        <f>SUMPRODUCT(Table13[[#This Row],[SibSp]:[Ones]],$R$5:$AA$5)</f>
        <v>-0.12960033981268837</v>
      </c>
      <c r="AD23">
        <f>SUMPRODUCT(Table13[[#This Row],[SibSp]:[Ones]],$R$6:$AA$6)</f>
        <v>-0.16331257658821019</v>
      </c>
      <c r="AE23">
        <f t="shared" si="0"/>
        <v>0</v>
      </c>
      <c r="AF23">
        <f t="shared" si="1"/>
        <v>0</v>
      </c>
      <c r="AG23">
        <f t="shared" si="2"/>
        <v>0</v>
      </c>
      <c r="AH23">
        <f>(AG23-Table13[[#This Row],[Survived]])^2</f>
        <v>1</v>
      </c>
    </row>
    <row r="24" spans="1:34" x14ac:dyDescent="0.3">
      <c r="A24">
        <v>1</v>
      </c>
      <c r="B24" t="s">
        <v>22</v>
      </c>
      <c r="C24">
        <v>3</v>
      </c>
      <c r="D24" t="s">
        <v>21</v>
      </c>
      <c r="E24">
        <v>15</v>
      </c>
      <c r="F24">
        <v>8.0291999999999994</v>
      </c>
      <c r="G24">
        <v>0</v>
      </c>
      <c r="H24">
        <v>0</v>
      </c>
      <c r="I24">
        <v>0.19</v>
      </c>
      <c r="J24">
        <v>0.96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AC24">
        <f>SUMPRODUCT(Table13[[#This Row],[SibSp]:[Ones]],$R$5:$AA$5)</f>
        <v>-1.065258085750028</v>
      </c>
      <c r="AD24">
        <f>SUMPRODUCT(Table13[[#This Row],[SibSp]:[Ones]],$R$6:$AA$6)</f>
        <v>-1.5027493607964182E-2</v>
      </c>
      <c r="AE24">
        <f t="shared" si="0"/>
        <v>0</v>
      </c>
      <c r="AF24">
        <f t="shared" si="1"/>
        <v>0</v>
      </c>
      <c r="AG24">
        <f t="shared" si="2"/>
        <v>0</v>
      </c>
      <c r="AH24">
        <f>(AG24-Table13[[#This Row],[Survived]])^2</f>
        <v>1</v>
      </c>
    </row>
    <row r="25" spans="1:34" x14ac:dyDescent="0.3">
      <c r="A25">
        <v>1</v>
      </c>
      <c r="B25" t="s">
        <v>18</v>
      </c>
      <c r="C25">
        <v>1</v>
      </c>
      <c r="D25" t="s">
        <v>19</v>
      </c>
      <c r="E25">
        <v>28</v>
      </c>
      <c r="F25">
        <v>35.5</v>
      </c>
      <c r="G25">
        <v>0</v>
      </c>
      <c r="H25">
        <v>0</v>
      </c>
      <c r="I25">
        <v>0.35</v>
      </c>
      <c r="J25">
        <v>1.56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AC25">
        <f>SUMPRODUCT(Table13[[#This Row],[SibSp]:[Ones]],$R$5:$AA$5)</f>
        <v>-0.66984975590532159</v>
      </c>
      <c r="AD25">
        <f>SUMPRODUCT(Table13[[#This Row],[SibSp]:[Ones]],$R$6:$AA$6)</f>
        <v>0.4870933586538071</v>
      </c>
      <c r="AE25">
        <f t="shared" si="0"/>
        <v>0</v>
      </c>
      <c r="AF25">
        <f t="shared" si="1"/>
        <v>0.4870933586538071</v>
      </c>
      <c r="AG25">
        <f t="shared" si="2"/>
        <v>0.4870933586538071</v>
      </c>
      <c r="AH25">
        <f>(AG25-Table13[[#This Row],[Survived]])^2</f>
        <v>0.26307322273703215</v>
      </c>
    </row>
    <row r="26" spans="1:34" x14ac:dyDescent="0.3">
      <c r="A26">
        <v>0</v>
      </c>
      <c r="B26" t="s">
        <v>18</v>
      </c>
      <c r="C26">
        <v>3</v>
      </c>
      <c r="D26" t="s">
        <v>21</v>
      </c>
      <c r="E26">
        <v>8</v>
      </c>
      <c r="F26">
        <v>21.074999999999999</v>
      </c>
      <c r="G26">
        <v>3</v>
      </c>
      <c r="H26">
        <v>1</v>
      </c>
      <c r="I26">
        <v>0.1</v>
      </c>
      <c r="J26">
        <v>1.34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AC26">
        <f>SUMPRODUCT(Table13[[#This Row],[SibSp]:[Ones]],$R$5:$AA$5)</f>
        <v>0.61213982371419184</v>
      </c>
      <c r="AD26">
        <f>SUMPRODUCT(Table13[[#This Row],[SibSp]:[Ones]],$R$6:$AA$6)</f>
        <v>-0.254416974723362</v>
      </c>
      <c r="AE26">
        <f t="shared" si="0"/>
        <v>0.61213982371419184</v>
      </c>
      <c r="AF26">
        <f t="shared" si="1"/>
        <v>0</v>
      </c>
      <c r="AG26">
        <f t="shared" si="2"/>
        <v>0.61213982371419184</v>
      </c>
      <c r="AH26">
        <f>(AG26-Table13[[#This Row],[Survived]])^2</f>
        <v>0.37471516377684189</v>
      </c>
    </row>
    <row r="27" spans="1:34" x14ac:dyDescent="0.3">
      <c r="A27">
        <v>1</v>
      </c>
      <c r="B27" t="s">
        <v>18</v>
      </c>
      <c r="C27">
        <v>3</v>
      </c>
      <c r="D27" t="s">
        <v>21</v>
      </c>
      <c r="E27">
        <v>38</v>
      </c>
      <c r="F27">
        <v>31.387499999999999</v>
      </c>
      <c r="G27">
        <v>1</v>
      </c>
      <c r="H27">
        <v>5</v>
      </c>
      <c r="I27">
        <v>0.47</v>
      </c>
      <c r="J27">
        <v>1.51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AC27">
        <f>SUMPRODUCT(Table13[[#This Row],[SibSp]:[Ones]],$R$5:$AA$5)</f>
        <v>1.6402499082730486</v>
      </c>
      <c r="AD27">
        <f>SUMPRODUCT(Table13[[#This Row],[SibSp]:[Ones]],$R$6:$AA$6)</f>
        <v>-2.0471596013290347</v>
      </c>
      <c r="AE27">
        <f t="shared" si="0"/>
        <v>1.6402499082730486</v>
      </c>
      <c r="AF27">
        <f t="shared" si="1"/>
        <v>0</v>
      </c>
      <c r="AG27">
        <f t="shared" si="2"/>
        <v>1.6402499082730486</v>
      </c>
      <c r="AH27">
        <f>(AG27-Table13[[#This Row],[Survived]])^2</f>
        <v>0.40991994504364715</v>
      </c>
    </row>
    <row r="28" spans="1:34" x14ac:dyDescent="0.3">
      <c r="A28">
        <v>0</v>
      </c>
      <c r="B28" t="s">
        <v>18</v>
      </c>
      <c r="C28">
        <v>1</v>
      </c>
      <c r="D28" t="s">
        <v>19</v>
      </c>
      <c r="E28">
        <v>19</v>
      </c>
      <c r="F28">
        <v>263</v>
      </c>
      <c r="G28">
        <v>3</v>
      </c>
      <c r="H28">
        <v>2</v>
      </c>
      <c r="I28">
        <v>0.24</v>
      </c>
      <c r="J28">
        <v>2.42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AC28">
        <f>SUMPRODUCT(Table13[[#This Row],[SibSp]:[Ones]],$R$5:$AA$5)</f>
        <v>-0.77106019954985128</v>
      </c>
      <c r="AD28">
        <f>SUMPRODUCT(Table13[[#This Row],[SibSp]:[Ones]],$R$6:$AA$6)</f>
        <v>0.20967609990345526</v>
      </c>
      <c r="AE28">
        <f t="shared" si="0"/>
        <v>0</v>
      </c>
      <c r="AF28">
        <f t="shared" si="1"/>
        <v>0.20967609990345526</v>
      </c>
      <c r="AG28">
        <f t="shared" si="2"/>
        <v>0.20967609990345526</v>
      </c>
      <c r="AH28">
        <f>(AG28-Table13[[#This Row],[Survived]])^2</f>
        <v>4.3964066870723753E-2</v>
      </c>
    </row>
    <row r="29" spans="1:34" x14ac:dyDescent="0.3">
      <c r="A29">
        <v>0</v>
      </c>
      <c r="B29" t="s">
        <v>20</v>
      </c>
      <c r="C29">
        <v>1</v>
      </c>
      <c r="D29" t="s">
        <v>19</v>
      </c>
      <c r="E29">
        <v>40</v>
      </c>
      <c r="F29">
        <v>27.720800000000001</v>
      </c>
      <c r="G29">
        <v>0</v>
      </c>
      <c r="H29">
        <v>0</v>
      </c>
      <c r="I29">
        <v>0.5</v>
      </c>
      <c r="J29">
        <v>1.46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AC29">
        <f>SUMPRODUCT(Table13[[#This Row],[SibSp]:[Ones]],$R$5:$AA$5)</f>
        <v>-1.1231610125357485</v>
      </c>
      <c r="AD29">
        <f>SUMPRODUCT(Table13[[#This Row],[SibSp]:[Ones]],$R$6:$AA$6)</f>
        <v>0.89427091480248322</v>
      </c>
      <c r="AE29">
        <f t="shared" si="0"/>
        <v>0</v>
      </c>
      <c r="AF29">
        <f t="shared" si="1"/>
        <v>0.89427091480248322</v>
      </c>
      <c r="AG29">
        <f t="shared" si="2"/>
        <v>0.89427091480248322</v>
      </c>
      <c r="AH29">
        <f>(AG29-Table13[[#This Row],[Survived]])^2</f>
        <v>0.79972046906167016</v>
      </c>
    </row>
    <row r="30" spans="1:34" x14ac:dyDescent="0.3">
      <c r="A30">
        <v>0</v>
      </c>
      <c r="B30" t="s">
        <v>18</v>
      </c>
      <c r="C30">
        <v>2</v>
      </c>
      <c r="D30" t="s">
        <v>19</v>
      </c>
      <c r="E30">
        <v>66</v>
      </c>
      <c r="F30">
        <v>10.5</v>
      </c>
      <c r="G30">
        <v>0</v>
      </c>
      <c r="H30">
        <v>0</v>
      </c>
      <c r="I30">
        <v>0.82</v>
      </c>
      <c r="J30">
        <v>1.06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AC30">
        <f>SUMPRODUCT(Table13[[#This Row],[SibSp]:[Ones]],$R$5:$AA$5)</f>
        <v>-0.82259695539288036</v>
      </c>
      <c r="AD30">
        <f>SUMPRODUCT(Table13[[#This Row],[SibSp]:[Ones]],$R$6:$AA$6)</f>
        <v>8.2244315977941795E-3</v>
      </c>
      <c r="AE30">
        <f t="shared" si="0"/>
        <v>0</v>
      </c>
      <c r="AF30">
        <f t="shared" si="1"/>
        <v>8.2244315977941795E-3</v>
      </c>
      <c r="AG30">
        <f t="shared" si="2"/>
        <v>8.2244315977941795E-3</v>
      </c>
      <c r="AH30">
        <f>(AG30-Table13[[#This Row],[Survived]])^2</f>
        <v>6.7641275106795321E-5</v>
      </c>
    </row>
    <row r="31" spans="1:34" x14ac:dyDescent="0.3">
      <c r="A31">
        <v>0</v>
      </c>
      <c r="B31" t="s">
        <v>20</v>
      </c>
      <c r="C31">
        <v>1</v>
      </c>
      <c r="D31" t="s">
        <v>19</v>
      </c>
      <c r="E31">
        <v>28</v>
      </c>
      <c r="F31">
        <v>82.1708</v>
      </c>
      <c r="G31">
        <v>1</v>
      </c>
      <c r="H31">
        <v>0</v>
      </c>
      <c r="I31">
        <v>0.35</v>
      </c>
      <c r="J31">
        <v>1.92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AC31">
        <f>SUMPRODUCT(Table13[[#This Row],[SibSp]:[Ones]],$R$5:$AA$5)</f>
        <v>-1.3916152515214408</v>
      </c>
      <c r="AD31">
        <f>SUMPRODUCT(Table13[[#This Row],[SibSp]:[Ones]],$R$6:$AA$6)</f>
        <v>1.2545114142194247</v>
      </c>
      <c r="AE31">
        <f t="shared" si="0"/>
        <v>0</v>
      </c>
      <c r="AF31">
        <f t="shared" si="1"/>
        <v>1.2545114142194247</v>
      </c>
      <c r="AG31">
        <f t="shared" si="2"/>
        <v>1.2545114142194247</v>
      </c>
      <c r="AH31">
        <f>(AG31-Table13[[#This Row],[Survived]])^2</f>
        <v>1.573798888406821</v>
      </c>
    </row>
    <row r="32" spans="1:34" x14ac:dyDescent="0.3">
      <c r="A32">
        <v>0</v>
      </c>
      <c r="B32" t="s">
        <v>18</v>
      </c>
      <c r="C32">
        <v>1</v>
      </c>
      <c r="D32" t="s">
        <v>19</v>
      </c>
      <c r="E32">
        <v>42</v>
      </c>
      <c r="F32">
        <v>52</v>
      </c>
      <c r="G32">
        <v>1</v>
      </c>
      <c r="H32">
        <v>0</v>
      </c>
      <c r="I32">
        <v>0.53</v>
      </c>
      <c r="J32">
        <v>1.72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AC32">
        <f>SUMPRODUCT(Table13[[#This Row],[SibSp]:[Ones]],$R$5:$AA$5)</f>
        <v>-1.2864090569343514</v>
      </c>
      <c r="AD32">
        <f>SUMPRODUCT(Table13[[#This Row],[SibSp]:[Ones]],$R$6:$AA$6)</f>
        <v>0.77297362225251209</v>
      </c>
      <c r="AE32">
        <f t="shared" si="0"/>
        <v>0</v>
      </c>
      <c r="AF32">
        <f t="shared" si="1"/>
        <v>0.77297362225251209</v>
      </c>
      <c r="AG32">
        <f t="shared" si="2"/>
        <v>0.77297362225251209</v>
      </c>
      <c r="AH32">
        <f>(AG32-Table13[[#This Row],[Survived]])^2</f>
        <v>0.59748822069816931</v>
      </c>
    </row>
    <row r="33" spans="1:34" x14ac:dyDescent="0.3">
      <c r="A33">
        <v>0</v>
      </c>
      <c r="B33" t="s">
        <v>18</v>
      </c>
      <c r="C33">
        <v>3</v>
      </c>
      <c r="D33" t="s">
        <v>19</v>
      </c>
      <c r="E33">
        <v>21</v>
      </c>
      <c r="F33">
        <v>8.0500000000000007</v>
      </c>
      <c r="G33">
        <v>0</v>
      </c>
      <c r="H33">
        <v>0</v>
      </c>
      <c r="I33">
        <v>0.26</v>
      </c>
      <c r="J33">
        <v>0.96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AC33">
        <f>SUMPRODUCT(Table13[[#This Row],[SibSp]:[Ones]],$R$5:$AA$5)</f>
        <v>-0.20019538701338746</v>
      </c>
      <c r="AD33">
        <f>SUMPRODUCT(Table13[[#This Row],[SibSp]:[Ones]],$R$6:$AA$6)</f>
        <v>-0.32845339845796451</v>
      </c>
      <c r="AE33">
        <f t="shared" si="0"/>
        <v>0</v>
      </c>
      <c r="AF33">
        <f t="shared" si="1"/>
        <v>0</v>
      </c>
      <c r="AG33">
        <f t="shared" si="2"/>
        <v>0</v>
      </c>
      <c r="AH33">
        <f>(AG33-Table13[[#This Row],[Survived]])^2</f>
        <v>0</v>
      </c>
    </row>
    <row r="34" spans="1:34" x14ac:dyDescent="0.3">
      <c r="A34">
        <v>0</v>
      </c>
      <c r="B34" t="s">
        <v>18</v>
      </c>
      <c r="C34">
        <v>3</v>
      </c>
      <c r="D34" t="s">
        <v>21</v>
      </c>
      <c r="E34">
        <v>18</v>
      </c>
      <c r="F34">
        <v>18</v>
      </c>
      <c r="G34">
        <v>2</v>
      </c>
      <c r="H34">
        <v>0</v>
      </c>
      <c r="I34">
        <v>0.23</v>
      </c>
      <c r="J34">
        <v>1.28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AC34">
        <f>SUMPRODUCT(Table13[[#This Row],[SibSp]:[Ones]],$R$5:$AA$5)</f>
        <v>9.6535760718012509E-2</v>
      </c>
      <c r="AD34">
        <f>SUMPRODUCT(Table13[[#This Row],[SibSp]:[Ones]],$R$6:$AA$6)</f>
        <v>0.2948904374270731</v>
      </c>
      <c r="AE34">
        <f t="shared" si="0"/>
        <v>9.6535760718012509E-2</v>
      </c>
      <c r="AF34">
        <f t="shared" si="1"/>
        <v>0.2948904374270731</v>
      </c>
      <c r="AG34">
        <f t="shared" si="2"/>
        <v>0.39142619814508561</v>
      </c>
      <c r="AH34">
        <f>(AG34-Table13[[#This Row],[Survived]])^2</f>
        <v>0.15321446859431581</v>
      </c>
    </row>
    <row r="35" spans="1:34" x14ac:dyDescent="0.3">
      <c r="A35">
        <v>1</v>
      </c>
      <c r="B35" t="s">
        <v>20</v>
      </c>
      <c r="C35">
        <v>3</v>
      </c>
      <c r="D35" t="s">
        <v>21</v>
      </c>
      <c r="E35">
        <v>14</v>
      </c>
      <c r="F35">
        <v>11.2417</v>
      </c>
      <c r="G35">
        <v>1</v>
      </c>
      <c r="H35">
        <v>0</v>
      </c>
      <c r="I35">
        <v>0.17</v>
      </c>
      <c r="J35">
        <v>1.0900000000000001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AC35">
        <f>SUMPRODUCT(Table13[[#This Row],[SibSp]:[Ones]],$R$5:$AA$5)</f>
        <v>0.24910612837260337</v>
      </c>
      <c r="AD35">
        <f>SUMPRODUCT(Table13[[#This Row],[SibSp]:[Ones]],$R$6:$AA$6)</f>
        <v>0.46380662013899365</v>
      </c>
      <c r="AE35">
        <f t="shared" si="0"/>
        <v>0.24910612837260337</v>
      </c>
      <c r="AF35">
        <f t="shared" si="1"/>
        <v>0.46380662013899365</v>
      </c>
      <c r="AG35">
        <f t="shared" si="2"/>
        <v>0.71291274851159703</v>
      </c>
      <c r="AH35">
        <f>(AG35-Table13[[#This Row],[Survived]])^2</f>
        <v>8.2419089967165529E-2</v>
      </c>
    </row>
    <row r="36" spans="1:34" x14ac:dyDescent="0.3">
      <c r="A36">
        <v>0</v>
      </c>
      <c r="B36" t="s">
        <v>18</v>
      </c>
      <c r="C36">
        <v>3</v>
      </c>
      <c r="D36" t="s">
        <v>21</v>
      </c>
      <c r="E36">
        <v>40</v>
      </c>
      <c r="F36">
        <v>9.4749999999999996</v>
      </c>
      <c r="G36">
        <v>1</v>
      </c>
      <c r="H36">
        <v>0</v>
      </c>
      <c r="I36">
        <v>0.5</v>
      </c>
      <c r="J36">
        <v>1.02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AC36">
        <f>SUMPRODUCT(Table13[[#This Row],[SibSp]:[Ones]],$R$5:$AA$5)</f>
        <v>-6.7764320956810065E-2</v>
      </c>
      <c r="AD36">
        <f>SUMPRODUCT(Table13[[#This Row],[SibSp]:[Ones]],$R$6:$AA$6)</f>
        <v>0.20318464728220564</v>
      </c>
      <c r="AE36">
        <f t="shared" si="0"/>
        <v>0</v>
      </c>
      <c r="AF36">
        <f t="shared" si="1"/>
        <v>0.20318464728220564</v>
      </c>
      <c r="AG36">
        <f t="shared" si="2"/>
        <v>0.20318464728220564</v>
      </c>
      <c r="AH36">
        <f>(AG36-Table13[[#This Row],[Survived]])^2</f>
        <v>4.1284000891194314E-2</v>
      </c>
    </row>
    <row r="37" spans="1:34" x14ac:dyDescent="0.3">
      <c r="A37">
        <v>0</v>
      </c>
      <c r="B37" t="s">
        <v>18</v>
      </c>
      <c r="C37">
        <v>2</v>
      </c>
      <c r="D37" t="s">
        <v>21</v>
      </c>
      <c r="E37">
        <v>27</v>
      </c>
      <c r="F37">
        <v>21</v>
      </c>
      <c r="G37">
        <v>1</v>
      </c>
      <c r="H37">
        <v>0</v>
      </c>
      <c r="I37">
        <v>0.34</v>
      </c>
      <c r="J37">
        <v>1.34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AC37">
        <f>SUMPRODUCT(Table13[[#This Row],[SibSp]:[Ones]],$R$5:$AA$5)</f>
        <v>0.4997759945352912</v>
      </c>
      <c r="AD37">
        <f>SUMPRODUCT(Table13[[#This Row],[SibSp]:[Ones]],$R$6:$AA$6)</f>
        <v>0.28655960355180765</v>
      </c>
      <c r="AE37">
        <f t="shared" si="0"/>
        <v>0.4997759945352912</v>
      </c>
      <c r="AF37">
        <f t="shared" si="1"/>
        <v>0.28655960355180765</v>
      </c>
      <c r="AG37">
        <f t="shared" si="2"/>
        <v>0.78633559808709885</v>
      </c>
      <c r="AH37">
        <f>(AG37-Table13[[#This Row],[Survived]])^2</f>
        <v>0.61832367281899547</v>
      </c>
    </row>
    <row r="38" spans="1:34" x14ac:dyDescent="0.3">
      <c r="A38">
        <v>1</v>
      </c>
      <c r="B38" t="s">
        <v>20</v>
      </c>
      <c r="C38">
        <v>2</v>
      </c>
      <c r="D38" t="s">
        <v>21</v>
      </c>
      <c r="E38">
        <v>3</v>
      </c>
      <c r="F38">
        <v>41.5792</v>
      </c>
      <c r="G38">
        <v>1</v>
      </c>
      <c r="H38">
        <v>2</v>
      </c>
      <c r="I38">
        <v>0.04</v>
      </c>
      <c r="J38">
        <v>1.63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AC38">
        <f>SUMPRODUCT(Table13[[#This Row],[SibSp]:[Ones]],$R$5:$AA$5)</f>
        <v>1.3939535218073051</v>
      </c>
      <c r="AD38">
        <f>SUMPRODUCT(Table13[[#This Row],[SibSp]:[Ones]],$R$6:$AA$6)</f>
        <v>-0.30295745899132909</v>
      </c>
      <c r="AE38">
        <f t="shared" si="0"/>
        <v>1.3939535218073051</v>
      </c>
      <c r="AF38">
        <f t="shared" si="1"/>
        <v>0</v>
      </c>
      <c r="AG38">
        <f t="shared" si="2"/>
        <v>1.3939535218073051</v>
      </c>
      <c r="AH38">
        <f>(AG38-Table13[[#This Row],[Survived]])^2</f>
        <v>0.15519937734437886</v>
      </c>
    </row>
    <row r="39" spans="1:34" x14ac:dyDescent="0.3">
      <c r="A39">
        <v>1</v>
      </c>
      <c r="B39" t="s">
        <v>22</v>
      </c>
      <c r="C39">
        <v>3</v>
      </c>
      <c r="D39" t="s">
        <v>21</v>
      </c>
      <c r="E39">
        <v>19</v>
      </c>
      <c r="F39">
        <v>7.8792</v>
      </c>
      <c r="G39">
        <v>0</v>
      </c>
      <c r="H39">
        <v>0</v>
      </c>
      <c r="I39">
        <v>0.24</v>
      </c>
      <c r="J39">
        <v>0.95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AC39">
        <f>SUMPRODUCT(Table13[[#This Row],[SibSp]:[Ones]],$R$5:$AA$5)</f>
        <v>-1.1531208528736889</v>
      </c>
      <c r="AD39">
        <f>SUMPRODUCT(Table13[[#This Row],[SibSp]:[Ones]],$R$6:$AA$6)</f>
        <v>7.60997165986943E-3</v>
      </c>
      <c r="AE39">
        <f t="shared" si="0"/>
        <v>0</v>
      </c>
      <c r="AF39">
        <f t="shared" si="1"/>
        <v>7.60997165986943E-3</v>
      </c>
      <c r="AG39">
        <f t="shared" si="2"/>
        <v>7.60997165986943E-3</v>
      </c>
      <c r="AH39">
        <f>(AG39-Table13[[#This Row],[Survived]])^2</f>
        <v>0.98483796834892512</v>
      </c>
    </row>
    <row r="40" spans="1:34" x14ac:dyDescent="0.3">
      <c r="A40">
        <v>0</v>
      </c>
      <c r="B40" t="s">
        <v>18</v>
      </c>
      <c r="C40">
        <v>3</v>
      </c>
      <c r="D40" t="s">
        <v>21</v>
      </c>
      <c r="E40">
        <v>18</v>
      </c>
      <c r="F40">
        <v>17.8</v>
      </c>
      <c r="G40">
        <v>1</v>
      </c>
      <c r="H40">
        <v>0</v>
      </c>
      <c r="I40">
        <v>0.23</v>
      </c>
      <c r="J40">
        <v>1.27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AC40">
        <f>SUMPRODUCT(Table13[[#This Row],[SibSp]:[Ones]],$R$5:$AA$5)</f>
        <v>0.2125464018926958</v>
      </c>
      <c r="AD40">
        <f>SUMPRODUCT(Table13[[#This Row],[SibSp]:[Ones]],$R$6:$AA$6)</f>
        <v>0.2683715283865189</v>
      </c>
      <c r="AE40">
        <f t="shared" si="0"/>
        <v>0.2125464018926958</v>
      </c>
      <c r="AF40">
        <f t="shared" si="1"/>
        <v>0.2683715283865189</v>
      </c>
      <c r="AG40">
        <f t="shared" si="2"/>
        <v>0.4809179302792147</v>
      </c>
      <c r="AH40">
        <f>(AG40-Table13[[#This Row],[Survived]])^2</f>
        <v>0.23128205566404361</v>
      </c>
    </row>
    <row r="41" spans="1:34" x14ac:dyDescent="0.3">
      <c r="A41">
        <v>0</v>
      </c>
      <c r="B41" t="s">
        <v>18</v>
      </c>
      <c r="C41">
        <v>3</v>
      </c>
      <c r="D41" t="s">
        <v>19</v>
      </c>
      <c r="E41">
        <v>7</v>
      </c>
      <c r="F41">
        <v>39.6875</v>
      </c>
      <c r="G41">
        <v>4</v>
      </c>
      <c r="H41">
        <v>1</v>
      </c>
      <c r="I41">
        <v>0.09</v>
      </c>
      <c r="J41">
        <v>1.61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AC41">
        <f>SUMPRODUCT(Table13[[#This Row],[SibSp]:[Ones]],$R$5:$AA$5)</f>
        <v>-0.50911781562437497</v>
      </c>
      <c r="AD41">
        <f>SUMPRODUCT(Table13[[#This Row],[SibSp]:[Ones]],$R$6:$AA$6)</f>
        <v>-0.2884522452931515</v>
      </c>
      <c r="AE41">
        <f t="shared" si="0"/>
        <v>0</v>
      </c>
      <c r="AF41">
        <f t="shared" si="1"/>
        <v>0</v>
      </c>
      <c r="AG41">
        <f t="shared" si="2"/>
        <v>0</v>
      </c>
      <c r="AH41">
        <f>(AG41-Table13[[#This Row],[Survived]])^2</f>
        <v>0</v>
      </c>
    </row>
    <row r="42" spans="1:34" x14ac:dyDescent="0.3">
      <c r="A42">
        <v>0</v>
      </c>
      <c r="B42" t="s">
        <v>18</v>
      </c>
      <c r="C42">
        <v>3</v>
      </c>
      <c r="D42" t="s">
        <v>19</v>
      </c>
      <c r="E42">
        <v>21</v>
      </c>
      <c r="F42">
        <v>7.8</v>
      </c>
      <c r="G42">
        <v>0</v>
      </c>
      <c r="H42">
        <v>0</v>
      </c>
      <c r="I42">
        <v>0.26</v>
      </c>
      <c r="J42">
        <v>0.94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AC42">
        <f>SUMPRODUCT(Table13[[#This Row],[SibSp]:[Ones]],$R$5:$AA$5)</f>
        <v>-0.18038434419519733</v>
      </c>
      <c r="AD42">
        <f>SUMPRODUCT(Table13[[#This Row],[SibSp]:[Ones]],$R$6:$AA$6)</f>
        <v>-0.34757882637129267</v>
      </c>
      <c r="AE42">
        <f t="shared" si="0"/>
        <v>0</v>
      </c>
      <c r="AF42">
        <f t="shared" si="1"/>
        <v>0</v>
      </c>
      <c r="AG42">
        <f t="shared" si="2"/>
        <v>0</v>
      </c>
      <c r="AH42">
        <f>(AG42-Table13[[#This Row],[Survived]])^2</f>
        <v>0</v>
      </c>
    </row>
    <row r="43" spans="1:34" x14ac:dyDescent="0.3">
      <c r="A43">
        <v>1</v>
      </c>
      <c r="B43" t="s">
        <v>20</v>
      </c>
      <c r="C43">
        <v>1</v>
      </c>
      <c r="D43" t="s">
        <v>21</v>
      </c>
      <c r="E43">
        <v>49</v>
      </c>
      <c r="F43">
        <v>76.729200000000006</v>
      </c>
      <c r="G43">
        <v>1</v>
      </c>
      <c r="H43">
        <v>0</v>
      </c>
      <c r="I43">
        <v>0.61</v>
      </c>
      <c r="J43">
        <v>1.89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AC43">
        <f>SUMPRODUCT(Table13[[#This Row],[SibSp]:[Ones]],$R$5:$AA$5)</f>
        <v>-1.1030366884305227</v>
      </c>
      <c r="AD43">
        <f>SUMPRODUCT(Table13[[#This Row],[SibSp]:[Ones]],$R$6:$AA$6)</f>
        <v>1.6960089109555276</v>
      </c>
      <c r="AE43">
        <f t="shared" si="0"/>
        <v>0</v>
      </c>
      <c r="AF43">
        <f t="shared" si="1"/>
        <v>1.6960089109555276</v>
      </c>
      <c r="AG43">
        <f t="shared" si="2"/>
        <v>1.6960089109555276</v>
      </c>
      <c r="AH43">
        <f>(AG43-Table13[[#This Row],[Survived]])^2</f>
        <v>0.48442840412949961</v>
      </c>
    </row>
    <row r="44" spans="1:34" x14ac:dyDescent="0.3">
      <c r="A44">
        <v>1</v>
      </c>
      <c r="B44" t="s">
        <v>18</v>
      </c>
      <c r="C44">
        <v>2</v>
      </c>
      <c r="D44" t="s">
        <v>21</v>
      </c>
      <c r="E44">
        <v>29</v>
      </c>
      <c r="F44">
        <v>26</v>
      </c>
      <c r="G44">
        <v>1</v>
      </c>
      <c r="H44">
        <v>0</v>
      </c>
      <c r="I44">
        <v>0.36</v>
      </c>
      <c r="J44">
        <v>1.43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AC44">
        <f>SUMPRODUCT(Table13[[#This Row],[SibSp]:[Ones]],$R$5:$AA$5)</f>
        <v>0.37151898644033354</v>
      </c>
      <c r="AD44">
        <f>SUMPRODUCT(Table13[[#This Row],[SibSp]:[Ones]],$R$6:$AA$6)</f>
        <v>0.38550410085158249</v>
      </c>
      <c r="AE44">
        <f t="shared" si="0"/>
        <v>0.37151898644033354</v>
      </c>
      <c r="AF44">
        <f t="shared" si="1"/>
        <v>0.38550410085158249</v>
      </c>
      <c r="AG44">
        <f t="shared" si="2"/>
        <v>0.75702308729191603</v>
      </c>
      <c r="AH44">
        <f>(AG44-Table13[[#This Row],[Survived]])^2</f>
        <v>5.9037780109151859E-2</v>
      </c>
    </row>
    <row r="45" spans="1:34" x14ac:dyDescent="0.3">
      <c r="A45">
        <v>0</v>
      </c>
      <c r="B45" t="s">
        <v>20</v>
      </c>
      <c r="C45">
        <v>1</v>
      </c>
      <c r="D45" t="s">
        <v>19</v>
      </c>
      <c r="E45">
        <v>65</v>
      </c>
      <c r="F45">
        <v>61.979199999999999</v>
      </c>
      <c r="G45">
        <v>0</v>
      </c>
      <c r="H45">
        <v>1</v>
      </c>
      <c r="I45">
        <v>0.81</v>
      </c>
      <c r="J45">
        <v>1.8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AC45">
        <f>SUMPRODUCT(Table13[[#This Row],[SibSp]:[Ones]],$R$5:$AA$5)</f>
        <v>-1.6391673683168939</v>
      </c>
      <c r="AD45">
        <f>SUMPRODUCT(Table13[[#This Row],[SibSp]:[Ones]],$R$6:$AA$6)</f>
        <v>0.8791248755303287</v>
      </c>
      <c r="AE45">
        <f t="shared" si="0"/>
        <v>0</v>
      </c>
      <c r="AF45">
        <f t="shared" si="1"/>
        <v>0.8791248755303287</v>
      </c>
      <c r="AG45">
        <f t="shared" si="2"/>
        <v>0.8791248755303287</v>
      </c>
      <c r="AH45">
        <f>(AG45-Table13[[#This Row],[Survived]])^2</f>
        <v>0.77286054677621596</v>
      </c>
    </row>
    <row r="46" spans="1:34" x14ac:dyDescent="0.3">
      <c r="A46">
        <v>1</v>
      </c>
      <c r="B46" t="s">
        <v>18</v>
      </c>
      <c r="C46">
        <v>2</v>
      </c>
      <c r="D46" t="s">
        <v>21</v>
      </c>
      <c r="E46">
        <v>21</v>
      </c>
      <c r="F46">
        <v>10.5</v>
      </c>
      <c r="G46">
        <v>0</v>
      </c>
      <c r="H46">
        <v>0</v>
      </c>
      <c r="I46">
        <v>0.26</v>
      </c>
      <c r="J46">
        <v>1.06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AC46">
        <f>SUMPRODUCT(Table13[[#This Row],[SibSp]:[Ones]],$R$5:$AA$5)</f>
        <v>1.0396649754079497</v>
      </c>
      <c r="AD46">
        <f>SUMPRODUCT(Table13[[#This Row],[SibSp]:[Ones]],$R$6:$AA$6)</f>
        <v>-4.9672869077870274E-2</v>
      </c>
      <c r="AE46">
        <f t="shared" si="0"/>
        <v>1.0396649754079497</v>
      </c>
      <c r="AF46">
        <f t="shared" si="1"/>
        <v>0</v>
      </c>
      <c r="AG46">
        <f t="shared" si="2"/>
        <v>1.0396649754079497</v>
      </c>
      <c r="AH46">
        <f>(AG46-Table13[[#This Row],[Survived]])^2</f>
        <v>1.5733102741132517E-3</v>
      </c>
    </row>
    <row r="47" spans="1:34" x14ac:dyDescent="0.3">
      <c r="A47">
        <v>0</v>
      </c>
      <c r="B47" t="s">
        <v>20</v>
      </c>
      <c r="C47">
        <v>3</v>
      </c>
      <c r="D47" t="s">
        <v>19</v>
      </c>
      <c r="E47">
        <v>28.5</v>
      </c>
      <c r="F47">
        <v>7.2291999999999996</v>
      </c>
      <c r="G47">
        <v>0</v>
      </c>
      <c r="H47">
        <v>0</v>
      </c>
      <c r="I47">
        <v>0.36</v>
      </c>
      <c r="J47">
        <v>0.92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AC47">
        <f>SUMPRODUCT(Table13[[#This Row],[SibSp]:[Ones]],$R$5:$AA$5)</f>
        <v>-0.61517148356562901</v>
      </c>
      <c r="AD47">
        <f>SUMPRODUCT(Table13[[#This Row],[SibSp]:[Ones]],$R$6:$AA$6)</f>
        <v>0.10390026220619841</v>
      </c>
      <c r="AE47">
        <f t="shared" si="0"/>
        <v>0</v>
      </c>
      <c r="AF47">
        <f t="shared" si="1"/>
        <v>0.10390026220619841</v>
      </c>
      <c r="AG47">
        <f t="shared" si="2"/>
        <v>0.10390026220619841</v>
      </c>
      <c r="AH47">
        <f>(AG47-Table13[[#This Row],[Survived]])^2</f>
        <v>1.0795264486516782E-2</v>
      </c>
    </row>
    <row r="48" spans="1:34" x14ac:dyDescent="0.3">
      <c r="A48">
        <v>1</v>
      </c>
      <c r="B48" t="s">
        <v>18</v>
      </c>
      <c r="C48">
        <v>2</v>
      </c>
      <c r="D48" t="s">
        <v>21</v>
      </c>
      <c r="E48">
        <v>5</v>
      </c>
      <c r="F48">
        <v>27.75</v>
      </c>
      <c r="G48">
        <v>1</v>
      </c>
      <c r="H48">
        <v>2</v>
      </c>
      <c r="I48">
        <v>0.06</v>
      </c>
      <c r="J48">
        <v>1.46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AC48">
        <f>SUMPRODUCT(Table13[[#This Row],[SibSp]:[Ones]],$R$5:$AA$5)</f>
        <v>1.7823016754719285</v>
      </c>
      <c r="AD48">
        <f>SUMPRODUCT(Table13[[#This Row],[SibSp]:[Ones]],$R$6:$AA$6)</f>
        <v>-0.85884768260664168</v>
      </c>
      <c r="AE48">
        <f t="shared" si="0"/>
        <v>1.7823016754719285</v>
      </c>
      <c r="AF48">
        <f t="shared" si="1"/>
        <v>0</v>
      </c>
      <c r="AG48">
        <f t="shared" si="2"/>
        <v>1.7823016754719285</v>
      </c>
      <c r="AH48">
        <f>(AG48-Table13[[#This Row],[Survived]])^2</f>
        <v>0.61199591144618659</v>
      </c>
    </row>
    <row r="49" spans="1:34" x14ac:dyDescent="0.3">
      <c r="A49">
        <v>0</v>
      </c>
      <c r="B49" t="s">
        <v>18</v>
      </c>
      <c r="C49">
        <v>3</v>
      </c>
      <c r="D49" t="s">
        <v>19</v>
      </c>
      <c r="E49">
        <v>11</v>
      </c>
      <c r="F49">
        <v>46.9</v>
      </c>
      <c r="G49">
        <v>5</v>
      </c>
      <c r="H49">
        <v>2</v>
      </c>
      <c r="I49">
        <v>0.14000000000000001</v>
      </c>
      <c r="J49">
        <v>1.68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AC49">
        <f>SUMPRODUCT(Table13[[#This Row],[SibSp]:[Ones]],$R$5:$AA$5)</f>
        <v>-0.35538511275521212</v>
      </c>
      <c r="AD49">
        <f>SUMPRODUCT(Table13[[#This Row],[SibSp]:[Ones]],$R$6:$AA$6)</f>
        <v>-0.7122762982787314</v>
      </c>
      <c r="AE49">
        <f t="shared" si="0"/>
        <v>0</v>
      </c>
      <c r="AF49">
        <f t="shared" si="1"/>
        <v>0</v>
      </c>
      <c r="AG49">
        <f t="shared" si="2"/>
        <v>0</v>
      </c>
      <c r="AH49">
        <f>(AG49-Table13[[#This Row],[Survived]])^2</f>
        <v>0</v>
      </c>
    </row>
    <row r="50" spans="1:34" x14ac:dyDescent="0.3">
      <c r="A50">
        <v>0</v>
      </c>
      <c r="B50" t="s">
        <v>20</v>
      </c>
      <c r="C50">
        <v>3</v>
      </c>
      <c r="D50" t="s">
        <v>19</v>
      </c>
      <c r="E50">
        <v>22</v>
      </c>
      <c r="F50">
        <v>7.2291999999999996</v>
      </c>
      <c r="G50">
        <v>0</v>
      </c>
      <c r="H50">
        <v>0</v>
      </c>
      <c r="I50">
        <v>0.28000000000000003</v>
      </c>
      <c r="J50">
        <v>0.92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AC50">
        <f>SUMPRODUCT(Table13[[#This Row],[SibSp]:[Ones]],$R$5:$AA$5)</f>
        <v>-0.45874222191321956</v>
      </c>
      <c r="AD50">
        <f>SUMPRODUCT(Table13[[#This Row],[SibSp]:[Ones]],$R$6:$AA$6)</f>
        <v>5.2379975447002458E-2</v>
      </c>
      <c r="AE50">
        <f t="shared" si="0"/>
        <v>0</v>
      </c>
      <c r="AF50">
        <f t="shared" si="1"/>
        <v>5.2379975447002458E-2</v>
      </c>
      <c r="AG50">
        <f t="shared" si="2"/>
        <v>5.2379975447002458E-2</v>
      </c>
      <c r="AH50">
        <f>(AG50-Table13[[#This Row],[Survived]])^2</f>
        <v>2.7436618278285805E-3</v>
      </c>
    </row>
    <row r="51" spans="1:34" x14ac:dyDescent="0.3">
      <c r="A51">
        <v>0</v>
      </c>
      <c r="B51" t="s">
        <v>18</v>
      </c>
      <c r="C51">
        <v>1</v>
      </c>
      <c r="D51" t="s">
        <v>19</v>
      </c>
      <c r="E51">
        <v>45</v>
      </c>
      <c r="F51">
        <v>83.474999999999994</v>
      </c>
      <c r="G51">
        <v>1</v>
      </c>
      <c r="H51">
        <v>0</v>
      </c>
      <c r="I51">
        <v>0.56000000000000005</v>
      </c>
      <c r="J51">
        <v>1.93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AC51">
        <f>SUMPRODUCT(Table13[[#This Row],[SibSp]:[Ones]],$R$5:$AA$5)</f>
        <v>-1.5530859796450009</v>
      </c>
      <c r="AD51">
        <f>SUMPRODUCT(Table13[[#This Row],[SibSp]:[Ones]],$R$6:$AA$6)</f>
        <v>0.99311072287715407</v>
      </c>
      <c r="AE51">
        <f t="shared" si="0"/>
        <v>0</v>
      </c>
      <c r="AF51">
        <f t="shared" si="1"/>
        <v>0.99311072287715407</v>
      </c>
      <c r="AG51">
        <f t="shared" si="2"/>
        <v>0.99311072287715407</v>
      </c>
      <c r="AH51">
        <f>(AG51-Table13[[#This Row],[Survived]])^2</f>
        <v>0.98626890789358357</v>
      </c>
    </row>
    <row r="52" spans="1:34" x14ac:dyDescent="0.3">
      <c r="A52">
        <v>0</v>
      </c>
      <c r="B52" t="s">
        <v>18</v>
      </c>
      <c r="C52">
        <v>3</v>
      </c>
      <c r="D52" t="s">
        <v>19</v>
      </c>
      <c r="E52">
        <v>4</v>
      </c>
      <c r="F52">
        <v>27.9</v>
      </c>
      <c r="G52">
        <v>3</v>
      </c>
      <c r="H52">
        <v>2</v>
      </c>
      <c r="I52">
        <v>0.05</v>
      </c>
      <c r="J52">
        <v>1.46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AC52">
        <f>SUMPRODUCT(Table13[[#This Row],[SibSp]:[Ones]],$R$5:$AA$5)</f>
        <v>0.2507295171350159</v>
      </c>
      <c r="AD52">
        <f>SUMPRODUCT(Table13[[#This Row],[SibSp]:[Ones]],$R$6:$AA$6)</f>
        <v>-1.0145287180972151</v>
      </c>
      <c r="AE52">
        <f t="shared" si="0"/>
        <v>0.2507295171350159</v>
      </c>
      <c r="AF52">
        <f t="shared" si="1"/>
        <v>0</v>
      </c>
      <c r="AG52">
        <f t="shared" si="2"/>
        <v>0.2507295171350159</v>
      </c>
      <c r="AH52">
        <f>(AG52-Table13[[#This Row],[Survived]])^2</f>
        <v>6.2865290762758236E-2</v>
      </c>
    </row>
    <row r="53" spans="1:34" x14ac:dyDescent="0.3">
      <c r="A53">
        <v>1</v>
      </c>
      <c r="B53" t="s">
        <v>18</v>
      </c>
      <c r="C53">
        <v>2</v>
      </c>
      <c r="D53" t="s">
        <v>21</v>
      </c>
      <c r="E53">
        <v>29</v>
      </c>
      <c r="F53">
        <v>10.5</v>
      </c>
      <c r="G53">
        <v>0</v>
      </c>
      <c r="H53">
        <v>0</v>
      </c>
      <c r="I53">
        <v>0.36</v>
      </c>
      <c r="J53">
        <v>1.06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AC53">
        <f>SUMPRODUCT(Table13[[#This Row],[SibSp]:[Ones]],$R$5:$AA$5)</f>
        <v>0.8441283983424378</v>
      </c>
      <c r="AD53">
        <f>SUMPRODUCT(Table13[[#This Row],[SibSp]:[Ones]],$R$6:$AA$6)</f>
        <v>1.4727489371124669E-2</v>
      </c>
      <c r="AE53">
        <f t="shared" si="0"/>
        <v>0.8441283983424378</v>
      </c>
      <c r="AF53">
        <f t="shared" si="1"/>
        <v>1.4727489371124669E-2</v>
      </c>
      <c r="AG53">
        <f t="shared" si="2"/>
        <v>0.85885588771356247</v>
      </c>
      <c r="AH53">
        <f>(AG53-Table13[[#This Row],[Survived]])^2</f>
        <v>1.9921660433126487E-2</v>
      </c>
    </row>
    <row r="54" spans="1:34" x14ac:dyDescent="0.3">
      <c r="A54">
        <v>0</v>
      </c>
      <c r="B54" t="s">
        <v>18</v>
      </c>
      <c r="C54">
        <v>3</v>
      </c>
      <c r="D54" t="s">
        <v>19</v>
      </c>
      <c r="E54">
        <v>19</v>
      </c>
      <c r="F54">
        <v>8.1583000000000006</v>
      </c>
      <c r="G54">
        <v>0</v>
      </c>
      <c r="H54">
        <v>0</v>
      </c>
      <c r="I54">
        <v>0.24</v>
      </c>
      <c r="J54">
        <v>0.96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AC54">
        <f>SUMPRODUCT(Table13[[#This Row],[SibSp]:[Ones]],$R$5:$AA$5)</f>
        <v>-0.16108807160028493</v>
      </c>
      <c r="AD54">
        <f>SUMPRODUCT(Table13[[#This Row],[SibSp]:[Ones]],$R$6:$AA$6)</f>
        <v>-0.34133347014776372</v>
      </c>
      <c r="AE54">
        <f t="shared" si="0"/>
        <v>0</v>
      </c>
      <c r="AF54">
        <f t="shared" si="1"/>
        <v>0</v>
      </c>
      <c r="AG54">
        <f t="shared" si="2"/>
        <v>0</v>
      </c>
      <c r="AH54">
        <f>(AG54-Table13[[#This Row],[Survived]])^2</f>
        <v>0</v>
      </c>
    </row>
    <row r="55" spans="1:34" x14ac:dyDescent="0.3">
      <c r="A55">
        <v>1</v>
      </c>
      <c r="B55" t="s">
        <v>18</v>
      </c>
      <c r="C55">
        <v>3</v>
      </c>
      <c r="D55" t="s">
        <v>21</v>
      </c>
      <c r="E55">
        <v>17</v>
      </c>
      <c r="F55">
        <v>7.9249999999999998</v>
      </c>
      <c r="G55">
        <v>4</v>
      </c>
      <c r="H55">
        <v>2</v>
      </c>
      <c r="I55">
        <v>0.21</v>
      </c>
      <c r="J55">
        <v>0.95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AC55">
        <f>SUMPRODUCT(Table13[[#This Row],[SibSp]:[Ones]],$R$5:$AA$5)</f>
        <v>1.1042045651624197</v>
      </c>
      <c r="AD55">
        <f>SUMPRODUCT(Table13[[#This Row],[SibSp]:[Ones]],$R$6:$AA$6)</f>
        <v>-1.0794856546460885</v>
      </c>
      <c r="AE55">
        <f t="shared" si="0"/>
        <v>1.1042045651624197</v>
      </c>
      <c r="AF55">
        <f t="shared" si="1"/>
        <v>0</v>
      </c>
      <c r="AG55">
        <f t="shared" si="2"/>
        <v>1.1042045651624197</v>
      </c>
      <c r="AH55">
        <f>(AG55-Table13[[#This Row],[Survived]])^2</f>
        <v>1.0858591400688976E-2</v>
      </c>
    </row>
    <row r="56" spans="1:34" x14ac:dyDescent="0.3">
      <c r="A56">
        <v>0</v>
      </c>
      <c r="B56" t="s">
        <v>18</v>
      </c>
      <c r="C56">
        <v>3</v>
      </c>
      <c r="D56" t="s">
        <v>19</v>
      </c>
      <c r="E56">
        <v>26</v>
      </c>
      <c r="F56">
        <v>8.6624999999999996</v>
      </c>
      <c r="G56">
        <v>2</v>
      </c>
      <c r="H56">
        <v>0</v>
      </c>
      <c r="I56">
        <v>0.33</v>
      </c>
      <c r="J56">
        <v>0.99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AC56">
        <f>SUMPRODUCT(Table13[[#This Row],[SibSp]:[Ones]],$R$5:$AA$5)</f>
        <v>-0.57899779471770696</v>
      </c>
      <c r="AD56">
        <f>SUMPRODUCT(Table13[[#This Row],[SibSp]:[Ones]],$R$6:$AA$6)</f>
        <v>-0.22077261550589578</v>
      </c>
      <c r="AE56">
        <f t="shared" si="0"/>
        <v>0</v>
      </c>
      <c r="AF56">
        <f t="shared" si="1"/>
        <v>0</v>
      </c>
      <c r="AG56">
        <f t="shared" si="2"/>
        <v>0</v>
      </c>
      <c r="AH56">
        <f>(AG56-Table13[[#This Row],[Survived]])^2</f>
        <v>0</v>
      </c>
    </row>
    <row r="57" spans="1:34" x14ac:dyDescent="0.3">
      <c r="A57">
        <v>0</v>
      </c>
      <c r="B57" t="s">
        <v>18</v>
      </c>
      <c r="C57">
        <v>2</v>
      </c>
      <c r="D57" t="s">
        <v>19</v>
      </c>
      <c r="E57">
        <v>32</v>
      </c>
      <c r="F57">
        <v>10.5</v>
      </c>
      <c r="G57">
        <v>0</v>
      </c>
      <c r="H57">
        <v>0</v>
      </c>
      <c r="I57">
        <v>0.4</v>
      </c>
      <c r="J57">
        <v>1.06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AC57">
        <f>SUMPRODUCT(Table13[[#This Row],[SibSp]:[Ones]],$R$5:$AA$5)</f>
        <v>-1.3433317177307114E-3</v>
      </c>
      <c r="AD57">
        <f>SUMPRODUCT(Table13[[#This Row],[SibSp]:[Ones]],$R$6:$AA$6)</f>
        <v>-0.26225707388798525</v>
      </c>
      <c r="AE57">
        <f t="shared" si="0"/>
        <v>0</v>
      </c>
      <c r="AF57">
        <f t="shared" si="1"/>
        <v>0</v>
      </c>
      <c r="AG57">
        <f t="shared" si="2"/>
        <v>0</v>
      </c>
      <c r="AH57">
        <f>(AG57-Table13[[#This Row],[Survived]])^2</f>
        <v>0</v>
      </c>
    </row>
    <row r="58" spans="1:34" x14ac:dyDescent="0.3">
      <c r="A58">
        <v>0</v>
      </c>
      <c r="B58" t="s">
        <v>18</v>
      </c>
      <c r="C58">
        <v>3</v>
      </c>
      <c r="D58" t="s">
        <v>21</v>
      </c>
      <c r="E58">
        <v>16</v>
      </c>
      <c r="F58">
        <v>46.9</v>
      </c>
      <c r="G58">
        <v>5</v>
      </c>
      <c r="H58">
        <v>2</v>
      </c>
      <c r="I58">
        <v>0.2</v>
      </c>
      <c r="J58">
        <v>1.68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AC58">
        <f>SUMPRODUCT(Table13[[#This Row],[SibSp]:[Ones]],$R$5:$AA$5)</f>
        <v>0.29455004023944487</v>
      </c>
      <c r="AD58">
        <f>SUMPRODUCT(Table13[[#This Row],[SibSp]:[Ones]],$R$6:$AA$6)</f>
        <v>-0.37089137657062643</v>
      </c>
      <c r="AE58">
        <f t="shared" si="0"/>
        <v>0.29455004023944487</v>
      </c>
      <c r="AF58">
        <f t="shared" si="1"/>
        <v>0</v>
      </c>
      <c r="AG58">
        <f t="shared" si="2"/>
        <v>0.29455004023944487</v>
      </c>
      <c r="AH58">
        <f>(AG58-Table13[[#This Row],[Survived]])^2</f>
        <v>8.675972620505859E-2</v>
      </c>
    </row>
    <row r="59" spans="1:34" x14ac:dyDescent="0.3">
      <c r="A59">
        <v>0</v>
      </c>
      <c r="B59" t="s">
        <v>18</v>
      </c>
      <c r="C59">
        <v>2</v>
      </c>
      <c r="D59" t="s">
        <v>19</v>
      </c>
      <c r="E59">
        <v>21</v>
      </c>
      <c r="F59">
        <v>73.5</v>
      </c>
      <c r="G59">
        <v>0</v>
      </c>
      <c r="H59">
        <v>0</v>
      </c>
      <c r="I59">
        <v>0.26</v>
      </c>
      <c r="J59">
        <v>1.87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AC59">
        <f>SUMPRODUCT(Table13[[#This Row],[SibSp]:[Ones]],$R$5:$AA$5)</f>
        <v>-0.5299393579627123</v>
      </c>
      <c r="AD59">
        <f>SUMPRODUCT(Table13[[#This Row],[SibSp]:[Ones]],$R$6:$AA$6)</f>
        <v>0.42216225477320557</v>
      </c>
      <c r="AE59">
        <f t="shared" si="0"/>
        <v>0</v>
      </c>
      <c r="AF59">
        <f t="shared" si="1"/>
        <v>0.42216225477320557</v>
      </c>
      <c r="AG59">
        <f t="shared" si="2"/>
        <v>0.42216225477320557</v>
      </c>
      <c r="AH59">
        <f>(AG59-Table13[[#This Row],[Survived]])^2</f>
        <v>0.17822096935519693</v>
      </c>
    </row>
    <row r="60" spans="1:34" x14ac:dyDescent="0.3">
      <c r="A60">
        <v>0</v>
      </c>
      <c r="B60" t="s">
        <v>20</v>
      </c>
      <c r="C60">
        <v>3</v>
      </c>
      <c r="D60" t="s">
        <v>19</v>
      </c>
      <c r="E60">
        <v>26</v>
      </c>
      <c r="F60">
        <v>14.4542</v>
      </c>
      <c r="G60">
        <v>1</v>
      </c>
      <c r="H60">
        <v>0</v>
      </c>
      <c r="I60">
        <v>0.33</v>
      </c>
      <c r="J60">
        <v>1.19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AC60">
        <f>SUMPRODUCT(Table13[[#This Row],[SibSp]:[Ones]],$R$5:$AA$5)</f>
        <v>-0.93006470825712928</v>
      </c>
      <c r="AD60">
        <f>SUMPRODUCT(Table13[[#This Row],[SibSp]:[Ones]],$R$6:$AA$6)</f>
        <v>0.35972962658531782</v>
      </c>
      <c r="AE60">
        <f t="shared" si="0"/>
        <v>0</v>
      </c>
      <c r="AF60">
        <f t="shared" si="1"/>
        <v>0.35972962658531782</v>
      </c>
      <c r="AG60">
        <f t="shared" si="2"/>
        <v>0.35972962658531782</v>
      </c>
      <c r="AH60">
        <f>(AG60-Table13[[#This Row],[Survived]])^2</f>
        <v>0.1294054042432122</v>
      </c>
    </row>
    <row r="61" spans="1:34" x14ac:dyDescent="0.3">
      <c r="A61">
        <v>1</v>
      </c>
      <c r="B61" t="s">
        <v>18</v>
      </c>
      <c r="C61">
        <v>3</v>
      </c>
      <c r="D61" t="s">
        <v>19</v>
      </c>
      <c r="E61">
        <v>32</v>
      </c>
      <c r="F61">
        <v>56.495800000000003</v>
      </c>
      <c r="G61">
        <v>0</v>
      </c>
      <c r="H61">
        <v>0</v>
      </c>
      <c r="I61">
        <v>0.4</v>
      </c>
      <c r="J61">
        <v>1.76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AC61">
        <f>SUMPRODUCT(Table13[[#This Row],[SibSp]:[Ones]],$R$5:$AA$5)</f>
        <v>-1.2663883076327069</v>
      </c>
      <c r="AD61">
        <f>SUMPRODUCT(Table13[[#This Row],[SibSp]:[Ones]],$R$6:$AA$6)</f>
        <v>0.52672421990374829</v>
      </c>
      <c r="AE61">
        <f t="shared" si="0"/>
        <v>0</v>
      </c>
      <c r="AF61">
        <f t="shared" si="1"/>
        <v>0.52672421990374829</v>
      </c>
      <c r="AG61">
        <f t="shared" si="2"/>
        <v>0.52672421990374829</v>
      </c>
      <c r="AH61">
        <f>(AG61-Table13[[#This Row],[Survived]])^2</f>
        <v>0.22398996402571561</v>
      </c>
    </row>
    <row r="62" spans="1:34" x14ac:dyDescent="0.3">
      <c r="A62">
        <v>0</v>
      </c>
      <c r="B62" t="s">
        <v>18</v>
      </c>
      <c r="C62">
        <v>3</v>
      </c>
      <c r="D62" t="s">
        <v>19</v>
      </c>
      <c r="E62">
        <v>25</v>
      </c>
      <c r="F62">
        <v>7.65</v>
      </c>
      <c r="G62">
        <v>0</v>
      </c>
      <c r="H62">
        <v>0</v>
      </c>
      <c r="I62">
        <v>0.31</v>
      </c>
      <c r="J62">
        <v>0.94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AC62">
        <f>SUMPRODUCT(Table13[[#This Row],[SibSp]:[Ones]],$R$5:$AA$5)</f>
        <v>-0.2781526327279531</v>
      </c>
      <c r="AD62">
        <f>SUMPRODUCT(Table13[[#This Row],[SibSp]:[Ones]],$R$6:$AA$6)</f>
        <v>-0.3153786471467952</v>
      </c>
      <c r="AE62">
        <f t="shared" si="0"/>
        <v>0</v>
      </c>
      <c r="AF62">
        <f t="shared" si="1"/>
        <v>0</v>
      </c>
      <c r="AG62">
        <f t="shared" si="2"/>
        <v>0</v>
      </c>
      <c r="AH62">
        <f>(AG62-Table13[[#This Row],[Survived]])^2</f>
        <v>0</v>
      </c>
    </row>
    <row r="63" spans="1:34" x14ac:dyDescent="0.3">
      <c r="A63">
        <v>1</v>
      </c>
      <c r="B63" t="s">
        <v>18</v>
      </c>
      <c r="C63">
        <v>2</v>
      </c>
      <c r="D63" t="s">
        <v>19</v>
      </c>
      <c r="E63">
        <v>0.83</v>
      </c>
      <c r="F63">
        <v>29</v>
      </c>
      <c r="G63">
        <v>0</v>
      </c>
      <c r="H63">
        <v>2</v>
      </c>
      <c r="I63">
        <v>0.01</v>
      </c>
      <c r="J63">
        <v>1.48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AC63">
        <f>SUMPRODUCT(Table13[[#This Row],[SibSp]:[Ones]],$R$5:$AA$5)</f>
        <v>1.1991069417181186</v>
      </c>
      <c r="AD63">
        <f>SUMPRODUCT(Table13[[#This Row],[SibSp]:[Ones]],$R$6:$AA$6)</f>
        <v>-1.1916233356404093</v>
      </c>
      <c r="AE63">
        <f t="shared" si="0"/>
        <v>1.1991069417181186</v>
      </c>
      <c r="AF63">
        <f t="shared" si="1"/>
        <v>0</v>
      </c>
      <c r="AG63">
        <f t="shared" si="2"/>
        <v>1.1991069417181186</v>
      </c>
      <c r="AH63">
        <f>(AG63-Table13[[#This Row],[Survived]])^2</f>
        <v>3.9643574240342275E-2</v>
      </c>
    </row>
    <row r="64" spans="1:34" x14ac:dyDescent="0.3">
      <c r="A64">
        <v>1</v>
      </c>
      <c r="B64" t="s">
        <v>18</v>
      </c>
      <c r="C64">
        <v>3</v>
      </c>
      <c r="D64" t="s">
        <v>21</v>
      </c>
      <c r="E64">
        <v>30</v>
      </c>
      <c r="F64">
        <v>12.475</v>
      </c>
      <c r="G64">
        <v>0</v>
      </c>
      <c r="H64">
        <v>0</v>
      </c>
      <c r="I64">
        <v>0.38</v>
      </c>
      <c r="J64">
        <v>1.1299999999999999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AC64">
        <f>SUMPRODUCT(Table13[[#This Row],[SibSp]:[Ones]],$R$5:$AA$5)</f>
        <v>0.16402395578734696</v>
      </c>
      <c r="AD64">
        <f>SUMPRODUCT(Table13[[#This Row],[SibSp]:[Ones]],$R$6:$AA$6)</f>
        <v>0.21413787558282515</v>
      </c>
      <c r="AE64">
        <f t="shared" si="0"/>
        <v>0.16402395578734696</v>
      </c>
      <c r="AF64">
        <f t="shared" si="1"/>
        <v>0.21413787558282515</v>
      </c>
      <c r="AG64">
        <f t="shared" si="2"/>
        <v>0.37816183137017212</v>
      </c>
      <c r="AH64">
        <f>(AG64-Table13[[#This Row],[Survived]])^2</f>
        <v>0.38668270796489823</v>
      </c>
    </row>
    <row r="65" spans="1:34" x14ac:dyDescent="0.3">
      <c r="A65">
        <v>0</v>
      </c>
      <c r="B65" t="s">
        <v>18</v>
      </c>
      <c r="C65">
        <v>3</v>
      </c>
      <c r="D65" t="s">
        <v>19</v>
      </c>
      <c r="E65">
        <v>22</v>
      </c>
      <c r="F65">
        <v>9</v>
      </c>
      <c r="G65">
        <v>0</v>
      </c>
      <c r="H65">
        <v>0</v>
      </c>
      <c r="I65">
        <v>0.28000000000000003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AC65">
        <f>SUMPRODUCT(Table13[[#This Row],[SibSp]:[Ones]],$R$5:$AA$5)</f>
        <v>-0.27892478806287002</v>
      </c>
      <c r="AD65">
        <f>SUMPRODUCT(Table13[[#This Row],[SibSp]:[Ones]],$R$6:$AA$6)</f>
        <v>-0.27732247094150964</v>
      </c>
      <c r="AE65">
        <f t="shared" si="0"/>
        <v>0</v>
      </c>
      <c r="AF65">
        <f t="shared" si="1"/>
        <v>0</v>
      </c>
      <c r="AG65">
        <f t="shared" si="2"/>
        <v>0</v>
      </c>
      <c r="AH65">
        <f>(AG65-Table13[[#This Row],[Survived]])^2</f>
        <v>0</v>
      </c>
    </row>
    <row r="66" spans="1:34" x14ac:dyDescent="0.3">
      <c r="A66">
        <v>1</v>
      </c>
      <c r="B66" t="s">
        <v>18</v>
      </c>
      <c r="C66">
        <v>3</v>
      </c>
      <c r="D66" t="s">
        <v>19</v>
      </c>
      <c r="E66">
        <v>29</v>
      </c>
      <c r="F66">
        <v>9.5</v>
      </c>
      <c r="G66">
        <v>0</v>
      </c>
      <c r="H66">
        <v>0</v>
      </c>
      <c r="I66">
        <v>0.36</v>
      </c>
      <c r="J66">
        <v>1.02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AC66">
        <f>SUMPRODUCT(Table13[[#This Row],[SibSp]:[Ones]],$R$5:$AA$5)</f>
        <v>-0.45516509253346937</v>
      </c>
      <c r="AD66">
        <f>SUMPRODUCT(Table13[[#This Row],[SibSp]:[Ones]],$R$6:$AA$6)</f>
        <v>-0.20667675626898552</v>
      </c>
      <c r="AE66">
        <f t="shared" si="0"/>
        <v>0</v>
      </c>
      <c r="AF66">
        <f t="shared" si="1"/>
        <v>0</v>
      </c>
      <c r="AG66">
        <f t="shared" si="2"/>
        <v>0</v>
      </c>
      <c r="AH66">
        <f>(AG66-Table13[[#This Row],[Survived]])^2</f>
        <v>1</v>
      </c>
    </row>
    <row r="67" spans="1:34" x14ac:dyDescent="0.3">
      <c r="A67">
        <v>0</v>
      </c>
      <c r="B67" t="s">
        <v>18</v>
      </c>
      <c r="C67">
        <v>1</v>
      </c>
      <c r="D67" t="s">
        <v>19</v>
      </c>
      <c r="E67">
        <v>28</v>
      </c>
      <c r="F67">
        <v>47.1</v>
      </c>
      <c r="G67">
        <v>0</v>
      </c>
      <c r="H67">
        <v>0</v>
      </c>
      <c r="I67">
        <v>0.35</v>
      </c>
      <c r="J67">
        <v>1.68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AC67">
        <f>SUMPRODUCT(Table13[[#This Row],[SibSp]:[Ones]],$R$5:$AA$5)</f>
        <v>-0.78871601281446202</v>
      </c>
      <c r="AD67">
        <f>SUMPRODUCT(Table13[[#This Row],[SibSp]:[Ones]],$R$6:$AA$6)</f>
        <v>0.60184592613377452</v>
      </c>
      <c r="AE67">
        <f t="shared" si="0"/>
        <v>0</v>
      </c>
      <c r="AF67">
        <f t="shared" si="1"/>
        <v>0.60184592613377452</v>
      </c>
      <c r="AG67">
        <f t="shared" si="2"/>
        <v>0.60184592613377452</v>
      </c>
      <c r="AH67">
        <f>(AG67-Table13[[#This Row],[Survived]])^2</f>
        <v>0.36221851880382078</v>
      </c>
    </row>
    <row r="68" spans="1:34" x14ac:dyDescent="0.3">
      <c r="A68">
        <v>1</v>
      </c>
      <c r="B68" t="s">
        <v>18</v>
      </c>
      <c r="C68">
        <v>2</v>
      </c>
      <c r="D68" t="s">
        <v>21</v>
      </c>
      <c r="E68">
        <v>17</v>
      </c>
      <c r="F68">
        <v>10.5</v>
      </c>
      <c r="G68">
        <v>0</v>
      </c>
      <c r="H68">
        <v>0</v>
      </c>
      <c r="I68">
        <v>0.21</v>
      </c>
      <c r="J68">
        <v>1.06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AC68">
        <f>SUMPRODUCT(Table13[[#This Row],[SibSp]:[Ones]],$R$5:$AA$5)</f>
        <v>1.1374332639407054</v>
      </c>
      <c r="AD68">
        <f>SUMPRODUCT(Table13[[#This Row],[SibSp]:[Ones]],$R$6:$AA$6)</f>
        <v>-8.1873048302367857E-2</v>
      </c>
      <c r="AE68">
        <f t="shared" si="0"/>
        <v>1.1374332639407054</v>
      </c>
      <c r="AF68">
        <f t="shared" si="1"/>
        <v>0</v>
      </c>
      <c r="AG68">
        <f t="shared" si="2"/>
        <v>1.1374332639407054</v>
      </c>
      <c r="AH68">
        <f>(AG68-Table13[[#This Row],[Survived]])^2</f>
        <v>1.8887902037395602E-2</v>
      </c>
    </row>
    <row r="69" spans="1:34" x14ac:dyDescent="0.3">
      <c r="A69">
        <v>1</v>
      </c>
      <c r="B69" t="s">
        <v>18</v>
      </c>
      <c r="C69">
        <v>3</v>
      </c>
      <c r="D69" t="s">
        <v>21</v>
      </c>
      <c r="E69">
        <v>33</v>
      </c>
      <c r="F69">
        <v>15.85</v>
      </c>
      <c r="G69">
        <v>3</v>
      </c>
      <c r="H69">
        <v>0</v>
      </c>
      <c r="I69">
        <v>0.41</v>
      </c>
      <c r="J69">
        <v>1.23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AC69">
        <f>SUMPRODUCT(Table13[[#This Row],[SibSp]:[Ones]],$R$5:$AA$5)</f>
        <v>-0.31200759072002138</v>
      </c>
      <c r="AD69">
        <f>SUMPRODUCT(Table13[[#This Row],[SibSp]:[Ones]],$R$6:$AA$6)</f>
        <v>0.37995370793583416</v>
      </c>
      <c r="AE69">
        <f t="shared" si="0"/>
        <v>0</v>
      </c>
      <c r="AF69">
        <f t="shared" si="1"/>
        <v>0.37995370793583416</v>
      </c>
      <c r="AG69">
        <f t="shared" si="2"/>
        <v>0.37995370793583416</v>
      </c>
      <c r="AH69">
        <f>(AG69-Table13[[#This Row],[Survived]])^2</f>
        <v>0.38445740430252084</v>
      </c>
    </row>
    <row r="70" spans="1:34" x14ac:dyDescent="0.3">
      <c r="A70">
        <v>0</v>
      </c>
      <c r="B70" t="s">
        <v>18</v>
      </c>
      <c r="C70">
        <v>3</v>
      </c>
      <c r="D70" t="s">
        <v>19</v>
      </c>
      <c r="E70">
        <v>16</v>
      </c>
      <c r="F70">
        <v>34.375</v>
      </c>
      <c r="G70">
        <v>1</v>
      </c>
      <c r="H70">
        <v>3</v>
      </c>
      <c r="I70">
        <v>0.2</v>
      </c>
      <c r="J70">
        <v>1.55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AC70">
        <f>SUMPRODUCT(Table13[[#This Row],[SibSp]:[Ones]],$R$5:$AA$5)</f>
        <v>0.50742995941724134</v>
      </c>
      <c r="AD70">
        <f>SUMPRODUCT(Table13[[#This Row],[SibSp]:[Ones]],$R$6:$AA$6)</f>
        <v>-1.4056955699721425</v>
      </c>
      <c r="AE70">
        <f t="shared" ref="AE70:AE133" si="3">IF(AC70&lt;0,0,AC70)</f>
        <v>0.50742995941724134</v>
      </c>
      <c r="AF70">
        <f t="shared" ref="AF70:AF133" si="4">IF(AD70&lt;0,0,AD70)</f>
        <v>0</v>
      </c>
      <c r="AG70">
        <f t="shared" ref="AG70:AG133" si="5">AE70+AF70</f>
        <v>0.50742995941724134</v>
      </c>
      <c r="AH70">
        <f>(AG70-Table13[[#This Row],[Survived]])^2</f>
        <v>0.25748516371418317</v>
      </c>
    </row>
    <row r="71" spans="1:34" x14ac:dyDescent="0.3">
      <c r="A71">
        <v>1</v>
      </c>
      <c r="B71" t="s">
        <v>18</v>
      </c>
      <c r="C71">
        <v>1</v>
      </c>
      <c r="D71" t="s">
        <v>21</v>
      </c>
      <c r="E71">
        <v>23</v>
      </c>
      <c r="F71">
        <v>263</v>
      </c>
      <c r="G71">
        <v>3</v>
      </c>
      <c r="H71">
        <v>2</v>
      </c>
      <c r="I71">
        <v>0.28999999999999998</v>
      </c>
      <c r="J71">
        <v>2.42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AC71">
        <f>SUMPRODUCT(Table13[[#This Row],[SibSp]:[Ones]],$R$5:$AA$5)</f>
        <v>-0.10157138884864303</v>
      </c>
      <c r="AD71">
        <f>SUMPRODUCT(Table13[[#This Row],[SibSp]:[Ones]],$R$6:$AA$6)</f>
        <v>0.54462098576666063</v>
      </c>
      <c r="AE71">
        <f t="shared" si="3"/>
        <v>0</v>
      </c>
      <c r="AF71">
        <f t="shared" si="4"/>
        <v>0.54462098576666063</v>
      </c>
      <c r="AG71">
        <f t="shared" si="5"/>
        <v>0.54462098576666063</v>
      </c>
      <c r="AH71">
        <f>(AG71-Table13[[#This Row],[Survived]])^2</f>
        <v>0.20737004660412792</v>
      </c>
    </row>
    <row r="72" spans="1:34" x14ac:dyDescent="0.3">
      <c r="A72">
        <v>0</v>
      </c>
      <c r="B72" t="s">
        <v>18</v>
      </c>
      <c r="C72">
        <v>3</v>
      </c>
      <c r="D72" t="s">
        <v>19</v>
      </c>
      <c r="E72">
        <v>24</v>
      </c>
      <c r="F72">
        <v>8.0500000000000007</v>
      </c>
      <c r="G72">
        <v>0</v>
      </c>
      <c r="H72">
        <v>0</v>
      </c>
      <c r="I72">
        <v>0.3</v>
      </c>
      <c r="J72">
        <v>0.96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AC72">
        <f>SUMPRODUCT(Table13[[#This Row],[SibSp]:[Ones]],$R$5:$AA$5)</f>
        <v>-0.27841001783959207</v>
      </c>
      <c r="AD72">
        <f>SUMPRODUCT(Table13[[#This Row],[SibSp]:[Ones]],$R$6:$AA$6)</f>
        <v>-0.30269325507836653</v>
      </c>
      <c r="AE72">
        <f t="shared" si="3"/>
        <v>0</v>
      </c>
      <c r="AF72">
        <f t="shared" si="4"/>
        <v>0</v>
      </c>
      <c r="AG72">
        <f t="shared" si="5"/>
        <v>0</v>
      </c>
      <c r="AH72">
        <f>(AG72-Table13[[#This Row],[Survived]])^2</f>
        <v>0</v>
      </c>
    </row>
    <row r="73" spans="1:34" x14ac:dyDescent="0.3">
      <c r="A73">
        <v>0</v>
      </c>
      <c r="B73" t="s">
        <v>18</v>
      </c>
      <c r="C73">
        <v>3</v>
      </c>
      <c r="D73" t="s">
        <v>19</v>
      </c>
      <c r="E73">
        <v>29</v>
      </c>
      <c r="F73">
        <v>8.0500000000000007</v>
      </c>
      <c r="G73">
        <v>0</v>
      </c>
      <c r="H73">
        <v>0</v>
      </c>
      <c r="I73">
        <v>0.36</v>
      </c>
      <c r="J73">
        <v>0.96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AC73">
        <f>SUMPRODUCT(Table13[[#This Row],[SibSp]:[Ones]],$R$5:$AA$5)</f>
        <v>-0.39573196407889899</v>
      </c>
      <c r="AD73">
        <f>SUMPRODUCT(Table13[[#This Row],[SibSp]:[Ones]],$R$6:$AA$6)</f>
        <v>-0.26405304000896956</v>
      </c>
      <c r="AE73">
        <f t="shared" si="3"/>
        <v>0</v>
      </c>
      <c r="AF73">
        <f t="shared" si="4"/>
        <v>0</v>
      </c>
      <c r="AG73">
        <f t="shared" si="5"/>
        <v>0</v>
      </c>
      <c r="AH73">
        <f>(AG73-Table13[[#This Row],[Survived]])^2</f>
        <v>0</v>
      </c>
    </row>
    <row r="74" spans="1:34" x14ac:dyDescent="0.3">
      <c r="A74">
        <v>0</v>
      </c>
      <c r="B74" t="s">
        <v>18</v>
      </c>
      <c r="C74">
        <v>3</v>
      </c>
      <c r="D74" t="s">
        <v>19</v>
      </c>
      <c r="E74">
        <v>20</v>
      </c>
      <c r="F74">
        <v>7.8541999999999996</v>
      </c>
      <c r="G74">
        <v>0</v>
      </c>
      <c r="H74">
        <v>0</v>
      </c>
      <c r="I74">
        <v>0.25</v>
      </c>
      <c r="J74">
        <v>0.95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AC74">
        <f>SUMPRODUCT(Table13[[#This Row],[SibSp]:[Ones]],$R$5:$AA$5)</f>
        <v>-0.17073620789774102</v>
      </c>
      <c r="AD74">
        <f>SUMPRODUCT(Table13[[#This Row],[SibSp]:[Ones]],$R$6:$AA$6)</f>
        <v>-0.34445614825952808</v>
      </c>
      <c r="AE74">
        <f t="shared" si="3"/>
        <v>0</v>
      </c>
      <c r="AF74">
        <f t="shared" si="4"/>
        <v>0</v>
      </c>
      <c r="AG74">
        <f t="shared" si="5"/>
        <v>0</v>
      </c>
      <c r="AH74">
        <f>(AG74-Table13[[#This Row],[Survived]])^2</f>
        <v>0</v>
      </c>
    </row>
    <row r="75" spans="1:34" x14ac:dyDescent="0.3">
      <c r="A75">
        <v>0</v>
      </c>
      <c r="B75" t="s">
        <v>18</v>
      </c>
      <c r="C75">
        <v>1</v>
      </c>
      <c r="D75" t="s">
        <v>19</v>
      </c>
      <c r="E75">
        <v>46</v>
      </c>
      <c r="F75">
        <v>61.174999999999997</v>
      </c>
      <c r="G75">
        <v>1</v>
      </c>
      <c r="H75">
        <v>0</v>
      </c>
      <c r="I75">
        <v>0.56999999999999995</v>
      </c>
      <c r="J75">
        <v>1.79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AC75">
        <f>SUMPRODUCT(Table13[[#This Row],[SibSp]:[Ones]],$R$5:$AA$5)</f>
        <v>-1.4339623376242212</v>
      </c>
      <c r="AD75">
        <f>SUMPRODUCT(Table13[[#This Row],[SibSp]:[Ones]],$R$6:$AA$6)</f>
        <v>0.86567276332875798</v>
      </c>
      <c r="AE75">
        <f t="shared" si="3"/>
        <v>0</v>
      </c>
      <c r="AF75">
        <f t="shared" si="4"/>
        <v>0.86567276332875798</v>
      </c>
      <c r="AG75">
        <f t="shared" si="5"/>
        <v>0.86567276332875798</v>
      </c>
      <c r="AH75">
        <f>(AG75-Table13[[#This Row],[Survived]])^2</f>
        <v>0.74938933316924783</v>
      </c>
    </row>
    <row r="76" spans="1:34" x14ac:dyDescent="0.3">
      <c r="A76">
        <v>0</v>
      </c>
      <c r="B76" t="s">
        <v>18</v>
      </c>
      <c r="C76">
        <v>3</v>
      </c>
      <c r="D76" t="s">
        <v>19</v>
      </c>
      <c r="E76">
        <v>26</v>
      </c>
      <c r="F76">
        <v>20.574999999999999</v>
      </c>
      <c r="G76">
        <v>1</v>
      </c>
      <c r="H76">
        <v>2</v>
      </c>
      <c r="I76">
        <v>0.33</v>
      </c>
      <c r="J76">
        <v>1.33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AC76">
        <f>SUMPRODUCT(Table13[[#This Row],[SibSp]:[Ones]],$R$5:$AA$5)</f>
        <v>4.4209119200994573E-2</v>
      </c>
      <c r="AD76">
        <f>SUMPRODUCT(Table13[[#This Row],[SibSp]:[Ones]],$R$6:$AA$6)</f>
        <v>-0.99243538604444104</v>
      </c>
      <c r="AE76">
        <f t="shared" si="3"/>
        <v>4.4209119200994573E-2</v>
      </c>
      <c r="AF76">
        <f t="shared" si="4"/>
        <v>0</v>
      </c>
      <c r="AG76">
        <f t="shared" si="5"/>
        <v>4.4209119200994573E-2</v>
      </c>
      <c r="AH76">
        <f>(AG76-Table13[[#This Row],[Survived]])^2</f>
        <v>1.954446220527747E-3</v>
      </c>
    </row>
    <row r="77" spans="1:34" x14ac:dyDescent="0.3">
      <c r="A77">
        <v>0</v>
      </c>
      <c r="B77" t="s">
        <v>18</v>
      </c>
      <c r="C77">
        <v>3</v>
      </c>
      <c r="D77" t="s">
        <v>19</v>
      </c>
      <c r="E77">
        <v>59</v>
      </c>
      <c r="F77">
        <v>7.25</v>
      </c>
      <c r="G77">
        <v>0</v>
      </c>
      <c r="H77">
        <v>0</v>
      </c>
      <c r="I77">
        <v>0.74</v>
      </c>
      <c r="J77">
        <v>0.92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AC77">
        <f>SUMPRODUCT(Table13[[#This Row],[SibSp]:[Ones]],$R$5:$AA$5)</f>
        <v>-1.0991488712914634</v>
      </c>
      <c r="AD77">
        <f>SUMPRODUCT(Table13[[#This Row],[SibSp]:[Ones]],$R$6:$AA$6)</f>
        <v>-5.7582533729444219E-2</v>
      </c>
      <c r="AE77">
        <f t="shared" si="3"/>
        <v>0</v>
      </c>
      <c r="AF77">
        <f t="shared" si="4"/>
        <v>0</v>
      </c>
      <c r="AG77">
        <f t="shared" si="5"/>
        <v>0</v>
      </c>
      <c r="AH77">
        <f>(AG77-Table13[[#This Row],[Survived]])^2</f>
        <v>0</v>
      </c>
    </row>
    <row r="78" spans="1:34" x14ac:dyDescent="0.3">
      <c r="A78">
        <v>0</v>
      </c>
      <c r="B78" t="s">
        <v>20</v>
      </c>
      <c r="C78">
        <v>1</v>
      </c>
      <c r="D78" t="s">
        <v>19</v>
      </c>
      <c r="E78">
        <v>71</v>
      </c>
      <c r="F78">
        <v>34.654200000000003</v>
      </c>
      <c r="G78">
        <v>0</v>
      </c>
      <c r="H78">
        <v>0</v>
      </c>
      <c r="I78">
        <v>0.89</v>
      </c>
      <c r="J78">
        <v>1.55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AC78">
        <f>SUMPRODUCT(Table13[[#This Row],[SibSp]:[Ones]],$R$5:$AA$5)</f>
        <v>-1.9749033557731002</v>
      </c>
      <c r="AD78">
        <f>SUMPRODUCT(Table13[[#This Row],[SibSp]:[Ones]],$R$6:$AA$6)</f>
        <v>1.2314967383635402</v>
      </c>
      <c r="AE78">
        <f t="shared" si="3"/>
        <v>0</v>
      </c>
      <c r="AF78">
        <f t="shared" si="4"/>
        <v>1.2314967383635402</v>
      </c>
      <c r="AG78">
        <f t="shared" si="5"/>
        <v>1.2314967383635402</v>
      </c>
      <c r="AH78">
        <f>(AG78-Table13[[#This Row],[Survived]])^2</f>
        <v>1.5165842166000378</v>
      </c>
    </row>
    <row r="79" spans="1:34" x14ac:dyDescent="0.3">
      <c r="A79">
        <v>1</v>
      </c>
      <c r="B79" t="s">
        <v>20</v>
      </c>
      <c r="C79">
        <v>1</v>
      </c>
      <c r="D79" t="s">
        <v>19</v>
      </c>
      <c r="E79">
        <v>23</v>
      </c>
      <c r="F79">
        <v>63.3583</v>
      </c>
      <c r="G79">
        <v>0</v>
      </c>
      <c r="H79">
        <v>1</v>
      </c>
      <c r="I79">
        <v>0.28999999999999998</v>
      </c>
      <c r="J79">
        <v>1.81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AC79">
        <f>SUMPRODUCT(Table13[[#This Row],[SibSp]:[Ones]],$R$5:$AA$5)</f>
        <v>-0.63228268898532813</v>
      </c>
      <c r="AD79">
        <f>SUMPRODUCT(Table13[[#This Row],[SibSp]:[Ones]],$R$6:$AA$6)</f>
        <v>0.55380572555221819</v>
      </c>
      <c r="AE79">
        <f t="shared" si="3"/>
        <v>0</v>
      </c>
      <c r="AF79">
        <f t="shared" si="4"/>
        <v>0.55380572555221819</v>
      </c>
      <c r="AG79">
        <f t="shared" si="5"/>
        <v>0.55380572555221819</v>
      </c>
      <c r="AH79">
        <f>(AG79-Table13[[#This Row],[Survived]])^2</f>
        <v>0.19908933054998243</v>
      </c>
    </row>
    <row r="80" spans="1:34" x14ac:dyDescent="0.3">
      <c r="A80">
        <v>1</v>
      </c>
      <c r="B80" t="s">
        <v>18</v>
      </c>
      <c r="C80">
        <v>2</v>
      </c>
      <c r="D80" t="s">
        <v>21</v>
      </c>
      <c r="E80">
        <v>34</v>
      </c>
      <c r="F80">
        <v>23</v>
      </c>
      <c r="G80">
        <v>0</v>
      </c>
      <c r="H80">
        <v>1</v>
      </c>
      <c r="I80">
        <v>0.42</v>
      </c>
      <c r="J80">
        <v>1.38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AC80">
        <f>SUMPRODUCT(Table13[[#This Row],[SibSp]:[Ones]],$R$5:$AA$5)</f>
        <v>0.83677452804326224</v>
      </c>
      <c r="AD80">
        <f>SUMPRODUCT(Table13[[#This Row],[SibSp]:[Ones]],$R$6:$AA$6)</f>
        <v>-0.18054487393684593</v>
      </c>
      <c r="AE80">
        <f t="shared" si="3"/>
        <v>0.83677452804326224</v>
      </c>
      <c r="AF80">
        <f t="shared" si="4"/>
        <v>0</v>
      </c>
      <c r="AG80">
        <f t="shared" si="5"/>
        <v>0.83677452804326224</v>
      </c>
      <c r="AH80">
        <f>(AG80-Table13[[#This Row],[Survived]])^2</f>
        <v>2.6642554695499785E-2</v>
      </c>
    </row>
    <row r="81" spans="1:34" x14ac:dyDescent="0.3">
      <c r="A81">
        <v>0</v>
      </c>
      <c r="B81" t="s">
        <v>18</v>
      </c>
      <c r="C81">
        <v>2</v>
      </c>
      <c r="D81" t="s">
        <v>19</v>
      </c>
      <c r="E81">
        <v>34</v>
      </c>
      <c r="F81">
        <v>26</v>
      </c>
      <c r="G81">
        <v>1</v>
      </c>
      <c r="H81">
        <v>0</v>
      </c>
      <c r="I81">
        <v>0.42</v>
      </c>
      <c r="J81">
        <v>1.43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AC81">
        <f>SUMPRODUCT(Table13[[#This Row],[SibSp]:[Ones]],$R$5:$AA$5)</f>
        <v>-0.51306005903293728</v>
      </c>
      <c r="AD81">
        <f>SUMPRODUCT(Table13[[#This Row],[SibSp]:[Ones]],$R$6:$AA$6)</f>
        <v>0.12139960928227178</v>
      </c>
      <c r="AE81">
        <f t="shared" si="3"/>
        <v>0</v>
      </c>
      <c r="AF81">
        <f t="shared" si="4"/>
        <v>0.12139960928227178</v>
      </c>
      <c r="AG81">
        <f t="shared" si="5"/>
        <v>0.12139960928227178</v>
      </c>
      <c r="AH81">
        <f>(AG81-Table13[[#This Row],[Survived]])^2</f>
        <v>1.4737865133888249E-2</v>
      </c>
    </row>
    <row r="82" spans="1:34" x14ac:dyDescent="0.3">
      <c r="A82">
        <v>0</v>
      </c>
      <c r="B82" t="s">
        <v>18</v>
      </c>
      <c r="C82">
        <v>3</v>
      </c>
      <c r="D82" t="s">
        <v>21</v>
      </c>
      <c r="E82">
        <v>28</v>
      </c>
      <c r="F82">
        <v>7.8958000000000004</v>
      </c>
      <c r="G82">
        <v>0</v>
      </c>
      <c r="H82">
        <v>0</v>
      </c>
      <c r="I82">
        <v>0.35</v>
      </c>
      <c r="J82">
        <v>0.95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AC82">
        <f>SUMPRODUCT(Table13[[#This Row],[SibSp]:[Ones]],$R$5:$AA$5)</f>
        <v>0.40098431427071113</v>
      </c>
      <c r="AD82">
        <f>SUMPRODUCT(Table13[[#This Row],[SibSp]:[Ones]],$R$6:$AA$6)</f>
        <v>2.2688916828174976E-2</v>
      </c>
      <c r="AE82">
        <f t="shared" si="3"/>
        <v>0.40098431427071113</v>
      </c>
      <c r="AF82">
        <f t="shared" si="4"/>
        <v>2.2688916828174976E-2</v>
      </c>
      <c r="AG82">
        <f t="shared" si="5"/>
        <v>0.4236732310988861</v>
      </c>
      <c r="AH82">
        <f>(AG82-Table13[[#This Row],[Survived]])^2</f>
        <v>0.17949900674977015</v>
      </c>
    </row>
    <row r="83" spans="1:34" x14ac:dyDescent="0.3">
      <c r="A83">
        <v>0</v>
      </c>
      <c r="B83" t="s">
        <v>18</v>
      </c>
      <c r="C83">
        <v>1</v>
      </c>
      <c r="D83" t="s">
        <v>19</v>
      </c>
      <c r="E83">
        <v>21</v>
      </c>
      <c r="F83">
        <v>77.287499999999994</v>
      </c>
      <c r="G83">
        <v>0</v>
      </c>
      <c r="H83">
        <v>1</v>
      </c>
      <c r="I83">
        <v>0.26</v>
      </c>
      <c r="J83">
        <v>1.89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AC83">
        <f>SUMPRODUCT(Table13[[#This Row],[SibSp]:[Ones]],$R$5:$AA$5)</f>
        <v>-0.39380428201532469</v>
      </c>
      <c r="AD83">
        <f>SUMPRODUCT(Table13[[#This Row],[SibSp]:[Ones]],$R$6:$AA$6)</f>
        <v>0.20478317162900761</v>
      </c>
      <c r="AE83">
        <f t="shared" si="3"/>
        <v>0</v>
      </c>
      <c r="AF83">
        <f t="shared" si="4"/>
        <v>0.20478317162900761</v>
      </c>
      <c r="AG83">
        <f t="shared" si="5"/>
        <v>0.20478317162900761</v>
      </c>
      <c r="AH83">
        <f>(AG83-Table13[[#This Row],[Survived]])^2</f>
        <v>4.193614738243559E-2</v>
      </c>
    </row>
    <row r="84" spans="1:34" x14ac:dyDescent="0.3">
      <c r="A84">
        <v>0</v>
      </c>
      <c r="B84" t="s">
        <v>18</v>
      </c>
      <c r="C84">
        <v>3</v>
      </c>
      <c r="D84" t="s">
        <v>19</v>
      </c>
      <c r="E84">
        <v>33</v>
      </c>
      <c r="F84">
        <v>8.6541999999999994</v>
      </c>
      <c r="G84">
        <v>0</v>
      </c>
      <c r="H84">
        <v>0</v>
      </c>
      <c r="I84">
        <v>0.41</v>
      </c>
      <c r="J84">
        <v>0.98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AC84">
        <f>SUMPRODUCT(Table13[[#This Row],[SibSp]:[Ones]],$R$5:$AA$5)</f>
        <v>-0.51331129542984488</v>
      </c>
      <c r="AD84">
        <f>SUMPRODUCT(Table13[[#This Row],[SibSp]:[Ones]],$R$6:$AA$6)</f>
        <v>-0.21272743287114393</v>
      </c>
      <c r="AE84">
        <f t="shared" si="3"/>
        <v>0</v>
      </c>
      <c r="AF84">
        <f t="shared" si="4"/>
        <v>0</v>
      </c>
      <c r="AG84">
        <f t="shared" si="5"/>
        <v>0</v>
      </c>
      <c r="AH84">
        <f>(AG84-Table13[[#This Row],[Survived]])^2</f>
        <v>0</v>
      </c>
    </row>
    <row r="85" spans="1:34" x14ac:dyDescent="0.3">
      <c r="A85">
        <v>0</v>
      </c>
      <c r="B85" t="s">
        <v>18</v>
      </c>
      <c r="C85">
        <v>3</v>
      </c>
      <c r="D85" t="s">
        <v>19</v>
      </c>
      <c r="E85">
        <v>37</v>
      </c>
      <c r="F85">
        <v>7.9249999999999998</v>
      </c>
      <c r="G85">
        <v>2</v>
      </c>
      <c r="H85">
        <v>0</v>
      </c>
      <c r="I85">
        <v>0.46</v>
      </c>
      <c r="J85">
        <v>0.95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AC85">
        <f>SUMPRODUCT(Table13[[#This Row],[SibSp]:[Ones]],$R$5:$AA$5)</f>
        <v>-0.79357325926649225</v>
      </c>
      <c r="AD85">
        <f>SUMPRODUCT(Table13[[#This Row],[SibSp]:[Ones]],$R$6:$AA$6)</f>
        <v>-0.17530300534885823</v>
      </c>
      <c r="AE85">
        <f t="shared" si="3"/>
        <v>0</v>
      </c>
      <c r="AF85">
        <f t="shared" si="4"/>
        <v>0</v>
      </c>
      <c r="AG85">
        <f t="shared" si="5"/>
        <v>0</v>
      </c>
      <c r="AH85">
        <f>(AG85-Table13[[#This Row],[Survived]])^2</f>
        <v>0</v>
      </c>
    </row>
    <row r="86" spans="1:34" x14ac:dyDescent="0.3">
      <c r="A86">
        <v>0</v>
      </c>
      <c r="B86" t="s">
        <v>18</v>
      </c>
      <c r="C86">
        <v>3</v>
      </c>
      <c r="D86" t="s">
        <v>19</v>
      </c>
      <c r="E86">
        <v>28</v>
      </c>
      <c r="F86">
        <v>7.8958000000000004</v>
      </c>
      <c r="G86">
        <v>0</v>
      </c>
      <c r="H86">
        <v>0</v>
      </c>
      <c r="I86">
        <v>0.35</v>
      </c>
      <c r="J86">
        <v>0.95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AC86">
        <f>SUMPRODUCT(Table13[[#This Row],[SibSp]:[Ones]],$R$5:$AA$5)</f>
        <v>-0.36627278496325277</v>
      </c>
      <c r="AD86">
        <f>SUMPRODUCT(Table13[[#This Row],[SibSp]:[Ones]],$R$6:$AA$6)</f>
        <v>-0.28005578981053292</v>
      </c>
      <c r="AE86">
        <f t="shared" si="3"/>
        <v>0</v>
      </c>
      <c r="AF86">
        <f t="shared" si="4"/>
        <v>0</v>
      </c>
      <c r="AG86">
        <f t="shared" si="5"/>
        <v>0</v>
      </c>
      <c r="AH86">
        <f>(AG86-Table13[[#This Row],[Survived]])^2</f>
        <v>0</v>
      </c>
    </row>
    <row r="87" spans="1:34" x14ac:dyDescent="0.3">
      <c r="A87">
        <v>1</v>
      </c>
      <c r="B87" t="s">
        <v>18</v>
      </c>
      <c r="C87">
        <v>3</v>
      </c>
      <c r="D87" t="s">
        <v>21</v>
      </c>
      <c r="E87">
        <v>21</v>
      </c>
      <c r="F87">
        <v>7.65</v>
      </c>
      <c r="G87">
        <v>0</v>
      </c>
      <c r="H87">
        <v>0</v>
      </c>
      <c r="I87">
        <v>0.26</v>
      </c>
      <c r="J87">
        <v>0.94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AC87">
        <f>SUMPRODUCT(Table13[[#This Row],[SibSp]:[Ones]],$R$5:$AA$5)</f>
        <v>0.58687275503876657</v>
      </c>
      <c r="AD87">
        <f>SUMPRODUCT(Table13[[#This Row],[SibSp]:[Ones]],$R$6:$AA$6)</f>
        <v>-4.4834119732584776E-2</v>
      </c>
      <c r="AE87">
        <f t="shared" si="3"/>
        <v>0.58687275503876657</v>
      </c>
      <c r="AF87">
        <f t="shared" si="4"/>
        <v>0</v>
      </c>
      <c r="AG87">
        <f t="shared" si="5"/>
        <v>0.58687275503876657</v>
      </c>
      <c r="AH87">
        <f>(AG87-Table13[[#This Row],[Survived]])^2</f>
        <v>0.17067412052925898</v>
      </c>
    </row>
    <row r="88" spans="1:34" x14ac:dyDescent="0.3">
      <c r="A88">
        <v>0</v>
      </c>
      <c r="B88" t="s">
        <v>18</v>
      </c>
      <c r="C88">
        <v>3</v>
      </c>
      <c r="D88" t="s">
        <v>19</v>
      </c>
      <c r="E88">
        <v>38</v>
      </c>
      <c r="F88">
        <v>7.8958000000000004</v>
      </c>
      <c r="G88">
        <v>0</v>
      </c>
      <c r="H88">
        <v>0</v>
      </c>
      <c r="I88">
        <v>0.47</v>
      </c>
      <c r="J88">
        <v>0.95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AC88">
        <f>SUMPRODUCT(Table13[[#This Row],[SibSp]:[Ones]],$R$5:$AA$5)</f>
        <v>-0.60091667744186683</v>
      </c>
      <c r="AD88">
        <f>SUMPRODUCT(Table13[[#This Row],[SibSp]:[Ones]],$R$6:$AA$6)</f>
        <v>-0.20277535967173899</v>
      </c>
      <c r="AE88">
        <f t="shared" si="3"/>
        <v>0</v>
      </c>
      <c r="AF88">
        <f t="shared" si="4"/>
        <v>0</v>
      </c>
      <c r="AG88">
        <f t="shared" si="5"/>
        <v>0</v>
      </c>
      <c r="AH88">
        <f>(AG88-Table13[[#This Row],[Survived]])^2</f>
        <v>0</v>
      </c>
    </row>
    <row r="89" spans="1:34" x14ac:dyDescent="0.3">
      <c r="A89">
        <v>0</v>
      </c>
      <c r="B89" t="s">
        <v>18</v>
      </c>
      <c r="C89">
        <v>1</v>
      </c>
      <c r="D89" t="s">
        <v>19</v>
      </c>
      <c r="E89">
        <v>47</v>
      </c>
      <c r="F89">
        <v>52</v>
      </c>
      <c r="G89">
        <v>0</v>
      </c>
      <c r="H89">
        <v>0</v>
      </c>
      <c r="I89">
        <v>0.59</v>
      </c>
      <c r="J89">
        <v>1.72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AC89">
        <f>SUMPRODUCT(Table13[[#This Row],[SibSp]:[Ones]],$R$5:$AA$5)</f>
        <v>-1.2976258834080703</v>
      </c>
      <c r="AD89">
        <f>SUMPRODUCT(Table13[[#This Row],[SibSp]:[Ones]],$R$6:$AA$6)</f>
        <v>0.79465764223801916</v>
      </c>
      <c r="AE89">
        <f t="shared" si="3"/>
        <v>0</v>
      </c>
      <c r="AF89">
        <f t="shared" si="4"/>
        <v>0.79465764223801916</v>
      </c>
      <c r="AG89">
        <f t="shared" si="5"/>
        <v>0.79465764223801916</v>
      </c>
      <c r="AH89">
        <f>(AG89-Table13[[#This Row],[Survived]])^2</f>
        <v>0.63148076836728761</v>
      </c>
    </row>
    <row r="90" spans="1:34" x14ac:dyDescent="0.3">
      <c r="A90">
        <v>0</v>
      </c>
      <c r="B90" t="s">
        <v>20</v>
      </c>
      <c r="C90">
        <v>3</v>
      </c>
      <c r="D90" t="s">
        <v>21</v>
      </c>
      <c r="E90">
        <v>14.5</v>
      </c>
      <c r="F90">
        <v>14.4542</v>
      </c>
      <c r="G90">
        <v>1</v>
      </c>
      <c r="H90">
        <v>0</v>
      </c>
      <c r="I90">
        <v>0.18</v>
      </c>
      <c r="J90">
        <v>1.19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AC90">
        <f>SUMPRODUCT(Table13[[#This Row],[SibSp]:[Ones]],$R$5:$AA$5)</f>
        <v>0.13049725657510203</v>
      </c>
      <c r="AD90">
        <f>SUMPRODUCT(Table13[[#This Row],[SibSp]:[Ones]],$R$6:$AA$6)</f>
        <v>0.56587379555053308</v>
      </c>
      <c r="AE90">
        <f t="shared" si="3"/>
        <v>0.13049725657510203</v>
      </c>
      <c r="AF90">
        <f t="shared" si="4"/>
        <v>0.56587379555053308</v>
      </c>
      <c r="AG90">
        <f t="shared" si="5"/>
        <v>0.6963710521256351</v>
      </c>
      <c r="AH90">
        <f>(AG90-Table13[[#This Row],[Survived]])^2</f>
        <v>0.48493264223856403</v>
      </c>
    </row>
    <row r="91" spans="1:34" x14ac:dyDescent="0.3">
      <c r="A91">
        <v>0</v>
      </c>
      <c r="B91" t="s">
        <v>18</v>
      </c>
      <c r="C91">
        <v>3</v>
      </c>
      <c r="D91" t="s">
        <v>19</v>
      </c>
      <c r="E91">
        <v>22</v>
      </c>
      <c r="F91">
        <v>8.0500000000000007</v>
      </c>
      <c r="G91">
        <v>0</v>
      </c>
      <c r="H91">
        <v>0</v>
      </c>
      <c r="I91">
        <v>0.28000000000000003</v>
      </c>
      <c r="J91">
        <v>0.96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AC91">
        <f>SUMPRODUCT(Table13[[#This Row],[SibSp]:[Ones]],$R$5:$AA$5)</f>
        <v>-0.23930270242648977</v>
      </c>
      <c r="AD91">
        <f>SUMPRODUCT(Table13[[#This Row],[SibSp]:[Ones]],$R$6:$AA$6)</f>
        <v>-0.31557332676816552</v>
      </c>
      <c r="AE91">
        <f t="shared" si="3"/>
        <v>0</v>
      </c>
      <c r="AF91">
        <f t="shared" si="4"/>
        <v>0</v>
      </c>
      <c r="AG91">
        <f t="shared" si="5"/>
        <v>0</v>
      </c>
      <c r="AH91">
        <f>(AG91-Table13[[#This Row],[Survived]])^2</f>
        <v>0</v>
      </c>
    </row>
    <row r="92" spans="1:34" x14ac:dyDescent="0.3">
      <c r="A92">
        <v>0</v>
      </c>
      <c r="B92" t="s">
        <v>18</v>
      </c>
      <c r="C92">
        <v>3</v>
      </c>
      <c r="D92" t="s">
        <v>21</v>
      </c>
      <c r="E92">
        <v>20</v>
      </c>
      <c r="F92">
        <v>9.8249999999999993</v>
      </c>
      <c r="G92">
        <v>1</v>
      </c>
      <c r="H92">
        <v>0</v>
      </c>
      <c r="I92">
        <v>0.25</v>
      </c>
      <c r="J92">
        <v>1.03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AC92">
        <f>SUMPRODUCT(Table13[[#This Row],[SibSp]:[Ones]],$R$5:$AA$5)</f>
        <v>0.41117160029787436</v>
      </c>
      <c r="AD92">
        <f>SUMPRODUCT(Table13[[#This Row],[SibSp]:[Ones]],$R$6:$AA$6)</f>
        <v>5.1746465116381923E-2</v>
      </c>
      <c r="AE92">
        <f t="shared" si="3"/>
        <v>0.41117160029787436</v>
      </c>
      <c r="AF92">
        <f t="shared" si="4"/>
        <v>5.1746465116381923E-2</v>
      </c>
      <c r="AG92">
        <f t="shared" si="5"/>
        <v>0.46291806541425629</v>
      </c>
      <c r="AH92">
        <f>(AG92-Table13[[#This Row],[Survived]])^2</f>
        <v>0.21429313528687766</v>
      </c>
    </row>
    <row r="93" spans="1:34" x14ac:dyDescent="0.3">
      <c r="A93">
        <v>0</v>
      </c>
      <c r="B93" t="s">
        <v>20</v>
      </c>
      <c r="C93">
        <v>3</v>
      </c>
      <c r="D93" t="s">
        <v>21</v>
      </c>
      <c r="E93">
        <v>17</v>
      </c>
      <c r="F93">
        <v>14.458299999999999</v>
      </c>
      <c r="G93">
        <v>0</v>
      </c>
      <c r="H93">
        <v>0</v>
      </c>
      <c r="I93">
        <v>0.21</v>
      </c>
      <c r="J93">
        <v>1.19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AC93">
        <f>SUMPRODUCT(Table13[[#This Row],[SibSp]:[Ones]],$R$5:$AA$5)</f>
        <v>0.1779414032210368</v>
      </c>
      <c r="AD93">
        <f>SUMPRODUCT(Table13[[#This Row],[SibSp]:[Ones]],$R$6:$AA$6)</f>
        <v>0.56823770800134143</v>
      </c>
      <c r="AE93">
        <f t="shared" si="3"/>
        <v>0.1779414032210368</v>
      </c>
      <c r="AF93">
        <f t="shared" si="4"/>
        <v>0.56823770800134143</v>
      </c>
      <c r="AG93">
        <f t="shared" si="5"/>
        <v>0.74617911122237823</v>
      </c>
      <c r="AH93">
        <f>(AG93-Table13[[#This Row],[Survived]])^2</f>
        <v>0.55678326602461825</v>
      </c>
    </row>
    <row r="94" spans="1:34" x14ac:dyDescent="0.3">
      <c r="A94">
        <v>0</v>
      </c>
      <c r="B94" t="s">
        <v>18</v>
      </c>
      <c r="C94">
        <v>3</v>
      </c>
      <c r="D94" t="s">
        <v>19</v>
      </c>
      <c r="E94">
        <v>21</v>
      </c>
      <c r="F94">
        <v>7.9249999999999998</v>
      </c>
      <c r="G94">
        <v>0</v>
      </c>
      <c r="H94">
        <v>0</v>
      </c>
      <c r="I94">
        <v>0.26</v>
      </c>
      <c r="J94">
        <v>0.95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AC94">
        <f>SUMPRODUCT(Table13[[#This Row],[SibSp]:[Ones]],$R$5:$AA$5)</f>
        <v>-0.19028986560429217</v>
      </c>
      <c r="AD94">
        <f>SUMPRODUCT(Table13[[#This Row],[SibSp]:[Ones]],$R$6:$AA$6)</f>
        <v>-0.33801611241462859</v>
      </c>
      <c r="AE94">
        <f t="shared" si="3"/>
        <v>0</v>
      </c>
      <c r="AF94">
        <f t="shared" si="4"/>
        <v>0</v>
      </c>
      <c r="AG94">
        <f t="shared" si="5"/>
        <v>0</v>
      </c>
      <c r="AH94">
        <f>(AG94-Table13[[#This Row],[Survived]])^2</f>
        <v>0</v>
      </c>
    </row>
    <row r="95" spans="1:34" x14ac:dyDescent="0.3">
      <c r="A95">
        <v>0</v>
      </c>
      <c r="B95" t="s">
        <v>22</v>
      </c>
      <c r="C95">
        <v>3</v>
      </c>
      <c r="D95" t="s">
        <v>19</v>
      </c>
      <c r="E95">
        <v>70.5</v>
      </c>
      <c r="F95">
        <v>7.75</v>
      </c>
      <c r="G95">
        <v>0</v>
      </c>
      <c r="H95">
        <v>0</v>
      </c>
      <c r="I95">
        <v>0.88</v>
      </c>
      <c r="J95">
        <v>0.94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AC95">
        <f>SUMPRODUCT(Table13[[#This Row],[SibSp]:[Ones]],$R$5:$AA$5)</f>
        <v>-3.1619065239178332</v>
      </c>
      <c r="AD95">
        <f>SUMPRODUCT(Table13[[#This Row],[SibSp]:[Ones]],$R$6:$AA$6)</f>
        <v>0.10746484513806598</v>
      </c>
      <c r="AE95">
        <f t="shared" si="3"/>
        <v>0</v>
      </c>
      <c r="AF95">
        <f t="shared" si="4"/>
        <v>0.10746484513806598</v>
      </c>
      <c r="AG95">
        <f t="shared" si="5"/>
        <v>0.10746484513806598</v>
      </c>
      <c r="AH95">
        <f>(AG95-Table13[[#This Row],[Survived]])^2</f>
        <v>1.1548692940548503E-2</v>
      </c>
    </row>
    <row r="96" spans="1:34" x14ac:dyDescent="0.3">
      <c r="A96">
        <v>0</v>
      </c>
      <c r="B96" t="s">
        <v>18</v>
      </c>
      <c r="C96">
        <v>2</v>
      </c>
      <c r="D96" t="s">
        <v>19</v>
      </c>
      <c r="E96">
        <v>29</v>
      </c>
      <c r="F96">
        <v>21</v>
      </c>
      <c r="G96">
        <v>1</v>
      </c>
      <c r="H96">
        <v>0</v>
      </c>
      <c r="I96">
        <v>0.36</v>
      </c>
      <c r="J96">
        <v>1.34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AC96">
        <f>SUMPRODUCT(Table13[[#This Row],[SibSp]:[Ones]],$R$5:$AA$5)</f>
        <v>-0.30658842011177501</v>
      </c>
      <c r="AD96">
        <f>SUMPRODUCT(Table13[[#This Row],[SibSp]:[Ones]],$R$6:$AA$6)</f>
        <v>-3.3050313971012546E-3</v>
      </c>
      <c r="AE96">
        <f t="shared" si="3"/>
        <v>0</v>
      </c>
      <c r="AF96">
        <f t="shared" si="4"/>
        <v>0</v>
      </c>
      <c r="AG96">
        <f t="shared" si="5"/>
        <v>0</v>
      </c>
      <c r="AH96">
        <f>(AG96-Table13[[#This Row],[Survived]])^2</f>
        <v>0</v>
      </c>
    </row>
    <row r="97" spans="1:34" x14ac:dyDescent="0.3">
      <c r="A97">
        <v>0</v>
      </c>
      <c r="B97" t="s">
        <v>20</v>
      </c>
      <c r="C97">
        <v>1</v>
      </c>
      <c r="D97" t="s">
        <v>19</v>
      </c>
      <c r="E97">
        <v>24</v>
      </c>
      <c r="F97">
        <v>247.52080000000001</v>
      </c>
      <c r="G97">
        <v>0</v>
      </c>
      <c r="H97">
        <v>1</v>
      </c>
      <c r="I97">
        <v>0.3</v>
      </c>
      <c r="J97">
        <v>2.4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AC97">
        <f>SUMPRODUCT(Table13[[#This Row],[SibSp]:[Ones]],$R$5:$AA$5)</f>
        <v>-1.2362621098284858</v>
      </c>
      <c r="AD97">
        <f>SUMPRODUCT(Table13[[#This Row],[SibSp]:[Ones]],$R$6:$AA$6)</f>
        <v>1.1244458848402925</v>
      </c>
      <c r="AE97">
        <f t="shared" si="3"/>
        <v>0</v>
      </c>
      <c r="AF97">
        <f t="shared" si="4"/>
        <v>1.1244458848402925</v>
      </c>
      <c r="AG97">
        <f t="shared" si="5"/>
        <v>1.1244458848402925</v>
      </c>
      <c r="AH97">
        <f>(AG97-Table13[[#This Row],[Survived]])^2</f>
        <v>1.2643785479342684</v>
      </c>
    </row>
    <row r="98" spans="1:34" x14ac:dyDescent="0.3">
      <c r="A98">
        <v>0</v>
      </c>
      <c r="B98" t="s">
        <v>18</v>
      </c>
      <c r="C98">
        <v>3</v>
      </c>
      <c r="D98" t="s">
        <v>21</v>
      </c>
      <c r="E98">
        <v>2</v>
      </c>
      <c r="F98">
        <v>31.274999999999999</v>
      </c>
      <c r="G98">
        <v>4</v>
      </c>
      <c r="H98">
        <v>2</v>
      </c>
      <c r="I98">
        <v>0.03</v>
      </c>
      <c r="J98">
        <v>1.51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AC98">
        <f>SUMPRODUCT(Table13[[#This Row],[SibSp]:[Ones]],$R$5:$AA$5)</f>
        <v>0.90146120497101856</v>
      </c>
      <c r="AD98">
        <f>SUMPRODUCT(Table13[[#This Row],[SibSp]:[Ones]],$R$6:$AA$6)</f>
        <v>-0.65989431828109602</v>
      </c>
      <c r="AE98">
        <f t="shared" si="3"/>
        <v>0.90146120497101856</v>
      </c>
      <c r="AF98">
        <f t="shared" si="4"/>
        <v>0</v>
      </c>
      <c r="AG98">
        <f t="shared" si="5"/>
        <v>0.90146120497101856</v>
      </c>
      <c r="AH98">
        <f>(AG98-Table13[[#This Row],[Survived]])^2</f>
        <v>0.81263230406780074</v>
      </c>
    </row>
    <row r="99" spans="1:34" x14ac:dyDescent="0.3">
      <c r="A99">
        <v>0</v>
      </c>
      <c r="B99" t="s">
        <v>18</v>
      </c>
      <c r="C99">
        <v>2</v>
      </c>
      <c r="D99" t="s">
        <v>19</v>
      </c>
      <c r="E99">
        <v>21</v>
      </c>
      <c r="F99">
        <v>73.5</v>
      </c>
      <c r="G99">
        <v>2</v>
      </c>
      <c r="H99">
        <v>0</v>
      </c>
      <c r="I99">
        <v>0.26</v>
      </c>
      <c r="J99">
        <v>1.87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AC99">
        <f>SUMPRODUCT(Table13[[#This Row],[SibSp]:[Ones]],$R$5:$AA$5)</f>
        <v>-0.74214959749388854</v>
      </c>
      <c r="AD99">
        <f>SUMPRODUCT(Table13[[#This Row],[SibSp]:[Ones]],$R$6:$AA$6)</f>
        <v>0.45607464494098582</v>
      </c>
      <c r="AE99">
        <f t="shared" si="3"/>
        <v>0</v>
      </c>
      <c r="AF99">
        <f t="shared" si="4"/>
        <v>0.45607464494098582</v>
      </c>
      <c r="AG99">
        <f t="shared" si="5"/>
        <v>0.45607464494098582</v>
      </c>
      <c r="AH99">
        <f>(AG99-Table13[[#This Row],[Survived]])^2</f>
        <v>0.20800408175804627</v>
      </c>
    </row>
    <row r="100" spans="1:34" x14ac:dyDescent="0.3">
      <c r="A100">
        <v>0</v>
      </c>
      <c r="B100" t="s">
        <v>20</v>
      </c>
      <c r="C100">
        <v>2</v>
      </c>
      <c r="D100" t="s">
        <v>19</v>
      </c>
      <c r="E100">
        <v>32.5</v>
      </c>
      <c r="F100">
        <v>30.070799999999998</v>
      </c>
      <c r="G100">
        <v>1</v>
      </c>
      <c r="H100">
        <v>0</v>
      </c>
      <c r="I100">
        <v>0.41</v>
      </c>
      <c r="J100">
        <v>1.49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AC100">
        <f>SUMPRODUCT(Table13[[#This Row],[SibSp]:[Ones]],$R$5:$AA$5)</f>
        <v>-0.81200113490406667</v>
      </c>
      <c r="AD100">
        <f>SUMPRODUCT(Table13[[#This Row],[SibSp]:[Ones]],$R$6:$AA$6)</f>
        <v>0.57854001521918019</v>
      </c>
      <c r="AE100">
        <f t="shared" si="3"/>
        <v>0</v>
      </c>
      <c r="AF100">
        <f t="shared" si="4"/>
        <v>0.57854001521918019</v>
      </c>
      <c r="AG100">
        <f t="shared" si="5"/>
        <v>0.57854001521918019</v>
      </c>
      <c r="AH100">
        <f>(AG100-Table13[[#This Row],[Survived]])^2</f>
        <v>0.33470854920980925</v>
      </c>
    </row>
    <row r="101" spans="1:34" x14ac:dyDescent="0.3">
      <c r="A101">
        <v>1</v>
      </c>
      <c r="B101" t="s">
        <v>18</v>
      </c>
      <c r="C101">
        <v>2</v>
      </c>
      <c r="D101" t="s">
        <v>21</v>
      </c>
      <c r="E101">
        <v>32.5</v>
      </c>
      <c r="F101">
        <v>13</v>
      </c>
      <c r="G101">
        <v>0</v>
      </c>
      <c r="H101">
        <v>0</v>
      </c>
      <c r="I101">
        <v>0.41</v>
      </c>
      <c r="J101">
        <v>1.1499999999999999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AC101">
        <f>SUMPRODUCT(Table13[[#This Row],[SibSp]:[Ones]],$R$5:$AA$5)</f>
        <v>0.65721041712782668</v>
      </c>
      <c r="AD101">
        <f>SUMPRODUCT(Table13[[#This Row],[SibSp]:[Ones]],$R$6:$AA$6)</f>
        <v>0.13299209420559821</v>
      </c>
      <c r="AE101">
        <f t="shared" si="3"/>
        <v>0.65721041712782668</v>
      </c>
      <c r="AF101">
        <f t="shared" si="4"/>
        <v>0.13299209420559821</v>
      </c>
      <c r="AG101">
        <f t="shared" si="5"/>
        <v>0.7902025113334249</v>
      </c>
      <c r="AH101">
        <f>(AG101-Table13[[#This Row],[Survived]])^2</f>
        <v>4.4014986250801712E-2</v>
      </c>
    </row>
    <row r="102" spans="1:34" x14ac:dyDescent="0.3">
      <c r="A102">
        <v>0</v>
      </c>
      <c r="B102" t="s">
        <v>18</v>
      </c>
      <c r="C102">
        <v>1</v>
      </c>
      <c r="D102" t="s">
        <v>19</v>
      </c>
      <c r="E102">
        <v>54</v>
      </c>
      <c r="F102">
        <v>77.287499999999994</v>
      </c>
      <c r="G102">
        <v>0</v>
      </c>
      <c r="H102">
        <v>1</v>
      </c>
      <c r="I102">
        <v>0.68</v>
      </c>
      <c r="J102">
        <v>1.89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AC102">
        <f>SUMPRODUCT(Table13[[#This Row],[SibSp]:[Ones]],$R$5:$AA$5)</f>
        <v>-1.2150579056904744</v>
      </c>
      <c r="AD102">
        <f>SUMPRODUCT(Table13[[#This Row],[SibSp]:[Ones]],$R$6:$AA$6)</f>
        <v>0.47526467711478704</v>
      </c>
      <c r="AE102">
        <f t="shared" si="3"/>
        <v>0</v>
      </c>
      <c r="AF102">
        <f t="shared" si="4"/>
        <v>0.47526467711478704</v>
      </c>
      <c r="AG102">
        <f t="shared" si="5"/>
        <v>0.47526467711478704</v>
      </c>
      <c r="AH102">
        <f>(AG102-Table13[[#This Row],[Survived]])^2</f>
        <v>0.22587651331302278</v>
      </c>
    </row>
    <row r="103" spans="1:34" x14ac:dyDescent="0.3">
      <c r="A103">
        <v>1</v>
      </c>
      <c r="B103" t="s">
        <v>20</v>
      </c>
      <c r="C103">
        <v>3</v>
      </c>
      <c r="D103" t="s">
        <v>19</v>
      </c>
      <c r="E103">
        <v>12</v>
      </c>
      <c r="F103">
        <v>11.2417</v>
      </c>
      <c r="G103">
        <v>1</v>
      </c>
      <c r="H103">
        <v>0</v>
      </c>
      <c r="I103">
        <v>0.15</v>
      </c>
      <c r="J103">
        <v>1.0900000000000001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AC103">
        <f>SUMPRODUCT(Table13[[#This Row],[SibSp]:[Ones]],$R$5:$AA$5)</f>
        <v>-0.479043655448258</v>
      </c>
      <c r="AD103">
        <f>SUMPRODUCT(Table13[[#This Row],[SibSp]:[Ones]],$R$6:$AA$6)</f>
        <v>0.14818184181048677</v>
      </c>
      <c r="AE103">
        <f t="shared" si="3"/>
        <v>0</v>
      </c>
      <c r="AF103">
        <f t="shared" si="4"/>
        <v>0.14818184181048677</v>
      </c>
      <c r="AG103">
        <f t="shared" si="5"/>
        <v>0.14818184181048677</v>
      </c>
      <c r="AH103">
        <f>(AG103-Table13[[#This Row],[Survived]])^2</f>
        <v>0.72559417462137454</v>
      </c>
    </row>
    <row r="104" spans="1:34" x14ac:dyDescent="0.3">
      <c r="A104">
        <v>1</v>
      </c>
      <c r="B104" t="s">
        <v>18</v>
      </c>
      <c r="C104">
        <v>3</v>
      </c>
      <c r="D104" t="s">
        <v>19</v>
      </c>
      <c r="E104">
        <v>24</v>
      </c>
      <c r="F104">
        <v>7.1417000000000002</v>
      </c>
      <c r="G104">
        <v>0</v>
      </c>
      <c r="H104">
        <v>0</v>
      </c>
      <c r="I104">
        <v>0.3</v>
      </c>
      <c r="J104">
        <v>0.91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AC104">
        <f>SUMPRODUCT(Table13[[#This Row],[SibSp]:[Ones]],$R$5:$AA$5)</f>
        <v>-0.22888241079411675</v>
      </c>
      <c r="AD104">
        <f>SUMPRODUCT(Table13[[#This Row],[SibSp]:[Ones]],$R$6:$AA$6)</f>
        <v>-0.35050682486168649</v>
      </c>
      <c r="AE104">
        <f t="shared" si="3"/>
        <v>0</v>
      </c>
      <c r="AF104">
        <f t="shared" si="4"/>
        <v>0</v>
      </c>
      <c r="AG104">
        <f t="shared" si="5"/>
        <v>0</v>
      </c>
      <c r="AH104">
        <f>(AG104-Table13[[#This Row],[Survived]])^2</f>
        <v>1</v>
      </c>
    </row>
    <row r="105" spans="1:34" x14ac:dyDescent="0.3">
      <c r="A105">
        <v>0</v>
      </c>
      <c r="B105" t="s">
        <v>18</v>
      </c>
      <c r="C105">
        <v>3</v>
      </c>
      <c r="D105" t="s">
        <v>19</v>
      </c>
      <c r="E105">
        <v>45</v>
      </c>
      <c r="F105">
        <v>6.9749999999999996</v>
      </c>
      <c r="G105">
        <v>0</v>
      </c>
      <c r="H105">
        <v>0</v>
      </c>
      <c r="I105">
        <v>0.56000000000000005</v>
      </c>
      <c r="J105">
        <v>0.9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AC105">
        <f>SUMPRODUCT(Table13[[#This Row],[SibSp]:[Ones]],$R$5:$AA$5)</f>
        <v>-0.72737198975535255</v>
      </c>
      <c r="AD105">
        <f>SUMPRODUCT(Table13[[#This Row],[SibSp]:[Ones]],$R$6:$AA$6)</f>
        <v>-0.19262860685096328</v>
      </c>
      <c r="AE105">
        <f t="shared" si="3"/>
        <v>0</v>
      </c>
      <c r="AF105">
        <f t="shared" si="4"/>
        <v>0</v>
      </c>
      <c r="AG105">
        <f t="shared" si="5"/>
        <v>0</v>
      </c>
      <c r="AH105">
        <f>(AG105-Table13[[#This Row],[Survived]])^2</f>
        <v>0</v>
      </c>
    </row>
    <row r="106" spans="1:34" x14ac:dyDescent="0.3">
      <c r="A106">
        <v>0</v>
      </c>
      <c r="B106" t="s">
        <v>20</v>
      </c>
      <c r="C106">
        <v>3</v>
      </c>
      <c r="D106" t="s">
        <v>19</v>
      </c>
      <c r="E106">
        <v>33</v>
      </c>
      <c r="F106">
        <v>7.8958000000000004</v>
      </c>
      <c r="G106">
        <v>0</v>
      </c>
      <c r="H106">
        <v>0</v>
      </c>
      <c r="I106">
        <v>0.41</v>
      </c>
      <c r="J106">
        <v>0.95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AC106">
        <f>SUMPRODUCT(Table13[[#This Row],[SibSp]:[Ones]],$R$5:$AA$5)</f>
        <v>-0.74265633632566996</v>
      </c>
      <c r="AD106">
        <f>SUMPRODUCT(Table13[[#This Row],[SibSp]:[Ones]],$R$6:$AA$6)</f>
        <v>0.16478858330068791</v>
      </c>
      <c r="AE106">
        <f t="shared" si="3"/>
        <v>0</v>
      </c>
      <c r="AF106">
        <f t="shared" si="4"/>
        <v>0.16478858330068791</v>
      </c>
      <c r="AG106">
        <f t="shared" si="5"/>
        <v>0.16478858330068791</v>
      </c>
      <c r="AH106">
        <f>(AG106-Table13[[#This Row],[Survived]])^2</f>
        <v>2.7155277186247759E-2</v>
      </c>
    </row>
    <row r="107" spans="1:34" x14ac:dyDescent="0.3">
      <c r="A107">
        <v>0</v>
      </c>
      <c r="B107" t="s">
        <v>18</v>
      </c>
      <c r="C107">
        <v>3</v>
      </c>
      <c r="D107" t="s">
        <v>19</v>
      </c>
      <c r="E107">
        <v>20</v>
      </c>
      <c r="F107">
        <v>7.05</v>
      </c>
      <c r="G107">
        <v>0</v>
      </c>
      <c r="H107">
        <v>0</v>
      </c>
      <c r="I107">
        <v>0.25</v>
      </c>
      <c r="J107">
        <v>0.91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AC107">
        <f>SUMPRODUCT(Table13[[#This Row],[SibSp]:[Ones]],$R$5:$AA$5)</f>
        <v>-0.13111412226136099</v>
      </c>
      <c r="AD107">
        <f>SUMPRODUCT(Table13[[#This Row],[SibSp]:[Ones]],$R$6:$AA$6)</f>
        <v>-0.38270700408618419</v>
      </c>
      <c r="AE107">
        <f t="shared" si="3"/>
        <v>0</v>
      </c>
      <c r="AF107">
        <f t="shared" si="4"/>
        <v>0</v>
      </c>
      <c r="AG107">
        <f t="shared" si="5"/>
        <v>0</v>
      </c>
      <c r="AH107">
        <f>(AG107-Table13[[#This Row],[Survived]])^2</f>
        <v>0</v>
      </c>
    </row>
    <row r="108" spans="1:34" x14ac:dyDescent="0.3">
      <c r="A108">
        <v>0</v>
      </c>
      <c r="B108" t="s">
        <v>18</v>
      </c>
      <c r="C108">
        <v>3</v>
      </c>
      <c r="D108" t="s">
        <v>21</v>
      </c>
      <c r="E108">
        <v>47</v>
      </c>
      <c r="F108">
        <v>14.5</v>
      </c>
      <c r="G108">
        <v>1</v>
      </c>
      <c r="H108">
        <v>0</v>
      </c>
      <c r="I108">
        <v>0.59</v>
      </c>
      <c r="J108">
        <v>1.19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AC108">
        <f>SUMPRODUCT(Table13[[#This Row],[SibSp]:[Ones]],$R$5:$AA$5)</f>
        <v>-0.4121411042703863</v>
      </c>
      <c r="AD108">
        <f>SUMPRODUCT(Table13[[#This Row],[SibSp]:[Ones]],$R$6:$AA$6)</f>
        <v>0.42371110714958893</v>
      </c>
      <c r="AE108">
        <f t="shared" si="3"/>
        <v>0</v>
      </c>
      <c r="AF108">
        <f t="shared" si="4"/>
        <v>0.42371110714958893</v>
      </c>
      <c r="AG108">
        <f t="shared" si="5"/>
        <v>0.42371110714958893</v>
      </c>
      <c r="AH108">
        <f>(AG108-Table13[[#This Row],[Survived]])^2</f>
        <v>0.17953110232193042</v>
      </c>
    </row>
    <row r="109" spans="1:34" x14ac:dyDescent="0.3">
      <c r="A109">
        <v>1</v>
      </c>
      <c r="B109" t="s">
        <v>18</v>
      </c>
      <c r="C109">
        <v>2</v>
      </c>
      <c r="D109" t="s">
        <v>21</v>
      </c>
      <c r="E109">
        <v>29</v>
      </c>
      <c r="F109">
        <v>26</v>
      </c>
      <c r="G109">
        <v>1</v>
      </c>
      <c r="H109">
        <v>0</v>
      </c>
      <c r="I109">
        <v>0.36</v>
      </c>
      <c r="J109">
        <v>1.43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AC109">
        <f>SUMPRODUCT(Table13[[#This Row],[SibSp]:[Ones]],$R$5:$AA$5)</f>
        <v>0.37151898644033354</v>
      </c>
      <c r="AD109">
        <f>SUMPRODUCT(Table13[[#This Row],[SibSp]:[Ones]],$R$6:$AA$6)</f>
        <v>0.38550410085158249</v>
      </c>
      <c r="AE109">
        <f t="shared" si="3"/>
        <v>0.37151898644033354</v>
      </c>
      <c r="AF109">
        <f t="shared" si="4"/>
        <v>0.38550410085158249</v>
      </c>
      <c r="AG109">
        <f t="shared" si="5"/>
        <v>0.75702308729191603</v>
      </c>
      <c r="AH109">
        <f>(AG109-Table13[[#This Row],[Survived]])^2</f>
        <v>5.9037780109151859E-2</v>
      </c>
    </row>
    <row r="110" spans="1:34" x14ac:dyDescent="0.3">
      <c r="A110">
        <v>0</v>
      </c>
      <c r="B110" t="s">
        <v>18</v>
      </c>
      <c r="C110">
        <v>2</v>
      </c>
      <c r="D110" t="s">
        <v>19</v>
      </c>
      <c r="E110">
        <v>25</v>
      </c>
      <c r="F110">
        <v>13</v>
      </c>
      <c r="G110">
        <v>0</v>
      </c>
      <c r="H110">
        <v>0</v>
      </c>
      <c r="I110">
        <v>0.31</v>
      </c>
      <c r="J110">
        <v>1.1499999999999999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AC110">
        <f>SUMPRODUCT(Table13[[#This Row],[SibSp]:[Ones]],$R$5:$AA$5)</f>
        <v>8.5489894959374757E-2</v>
      </c>
      <c r="AD110">
        <f>SUMPRODUCT(Table13[[#This Row],[SibSp]:[Ones]],$R$6:$AA$6)</f>
        <v>-0.23415297088210485</v>
      </c>
      <c r="AE110">
        <f t="shared" si="3"/>
        <v>8.5489894959374757E-2</v>
      </c>
      <c r="AF110">
        <f t="shared" si="4"/>
        <v>0</v>
      </c>
      <c r="AG110">
        <f t="shared" si="5"/>
        <v>8.5489894959374757E-2</v>
      </c>
      <c r="AH110">
        <f>(AG110-Table13[[#This Row],[Survived]])^2</f>
        <v>7.3085221401649296E-3</v>
      </c>
    </row>
    <row r="111" spans="1:34" x14ac:dyDescent="0.3">
      <c r="A111">
        <v>0</v>
      </c>
      <c r="B111" t="s">
        <v>20</v>
      </c>
      <c r="C111">
        <v>2</v>
      </c>
      <c r="D111" t="s">
        <v>19</v>
      </c>
      <c r="E111">
        <v>23</v>
      </c>
      <c r="F111">
        <v>15.0458</v>
      </c>
      <c r="G111">
        <v>0</v>
      </c>
      <c r="H111">
        <v>0</v>
      </c>
      <c r="I111">
        <v>0.28999999999999998</v>
      </c>
      <c r="J111">
        <v>1.21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AC111">
        <f>SUMPRODUCT(Table13[[#This Row],[SibSp]:[Ones]],$R$5:$AA$5)</f>
        <v>-0.19389752320520315</v>
      </c>
      <c r="AD111">
        <f>SUMPRODUCT(Table13[[#This Row],[SibSp]:[Ones]],$R$6:$AA$6)</f>
        <v>0.21654739920990407</v>
      </c>
      <c r="AE111">
        <f t="shared" si="3"/>
        <v>0</v>
      </c>
      <c r="AF111">
        <f t="shared" si="4"/>
        <v>0.21654739920990407</v>
      </c>
      <c r="AG111">
        <f t="shared" si="5"/>
        <v>0.21654739920990407</v>
      </c>
      <c r="AH111">
        <f>(AG111-Table13[[#This Row],[Survived]])^2</f>
        <v>4.6892776104573562E-2</v>
      </c>
    </row>
    <row r="112" spans="1:34" x14ac:dyDescent="0.3">
      <c r="A112">
        <v>1</v>
      </c>
      <c r="B112" t="s">
        <v>18</v>
      </c>
      <c r="C112">
        <v>1</v>
      </c>
      <c r="D112" t="s">
        <v>21</v>
      </c>
      <c r="E112">
        <v>19</v>
      </c>
      <c r="F112">
        <v>26.283300000000001</v>
      </c>
      <c r="G112">
        <v>0</v>
      </c>
      <c r="H112">
        <v>2</v>
      </c>
      <c r="I112">
        <v>0.24</v>
      </c>
      <c r="J112">
        <v>1.44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AC112">
        <f>SUMPRODUCT(Table13[[#This Row],[SibSp]:[Ones]],$R$5:$AA$5)</f>
        <v>1.2852533570721909</v>
      </c>
      <c r="AD112">
        <f>SUMPRODUCT(Table13[[#This Row],[SibSp]:[Ones]],$R$6:$AA$6)</f>
        <v>-0.47559374646257868</v>
      </c>
      <c r="AE112">
        <f t="shared" si="3"/>
        <v>1.2852533570721909</v>
      </c>
      <c r="AF112">
        <f t="shared" si="4"/>
        <v>0</v>
      </c>
      <c r="AG112">
        <f t="shared" si="5"/>
        <v>1.2852533570721909</v>
      </c>
      <c r="AH112">
        <f>(AG112-Table13[[#This Row],[Survived]])^2</f>
        <v>8.1369477720954847E-2</v>
      </c>
    </row>
    <row r="113" spans="1:34" x14ac:dyDescent="0.3">
      <c r="A113">
        <v>0</v>
      </c>
      <c r="B113" t="s">
        <v>18</v>
      </c>
      <c r="C113">
        <v>1</v>
      </c>
      <c r="D113" t="s">
        <v>19</v>
      </c>
      <c r="E113">
        <v>37</v>
      </c>
      <c r="F113">
        <v>53.1</v>
      </c>
      <c r="G113">
        <v>1</v>
      </c>
      <c r="H113">
        <v>0</v>
      </c>
      <c r="I113">
        <v>0.46</v>
      </c>
      <c r="J113">
        <v>1.73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AC113">
        <f>SUMPRODUCT(Table13[[#This Row],[SibSp]:[Ones]],$R$5:$AA$5)</f>
        <v>-1.1594389743975881</v>
      </c>
      <c r="AD113">
        <f>SUMPRODUCT(Table13[[#This Row],[SibSp]:[Ones]],$R$6:$AA$6)</f>
        <v>0.73745608529487949</v>
      </c>
      <c r="AE113">
        <f t="shared" si="3"/>
        <v>0</v>
      </c>
      <c r="AF113">
        <f t="shared" si="4"/>
        <v>0.73745608529487949</v>
      </c>
      <c r="AG113">
        <f t="shared" si="5"/>
        <v>0.73745608529487949</v>
      </c>
      <c r="AH113">
        <f>(AG113-Table13[[#This Row],[Survived]])^2</f>
        <v>0.5438414777384486</v>
      </c>
    </row>
    <row r="114" spans="1:34" x14ac:dyDescent="0.3">
      <c r="A114">
        <v>0</v>
      </c>
      <c r="B114" t="s">
        <v>18</v>
      </c>
      <c r="C114">
        <v>3</v>
      </c>
      <c r="D114" t="s">
        <v>19</v>
      </c>
      <c r="E114">
        <v>16</v>
      </c>
      <c r="F114">
        <v>9.2166999999999994</v>
      </c>
      <c r="G114">
        <v>0</v>
      </c>
      <c r="H114">
        <v>0</v>
      </c>
      <c r="I114">
        <v>0.2</v>
      </c>
      <c r="J114">
        <v>1.01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AC114">
        <f>SUMPRODUCT(Table13[[#This Row],[SibSp]:[Ones]],$R$5:$AA$5)</f>
        <v>-0.13240104781955542</v>
      </c>
      <c r="AD114">
        <f>SUMPRODUCT(Table13[[#This Row],[SibSp]:[Ones]],$R$6:$AA$6)</f>
        <v>-0.31928004374404173</v>
      </c>
      <c r="AE114">
        <f t="shared" si="3"/>
        <v>0</v>
      </c>
      <c r="AF114">
        <f t="shared" si="4"/>
        <v>0</v>
      </c>
      <c r="AG114">
        <f t="shared" si="5"/>
        <v>0</v>
      </c>
      <c r="AH114">
        <f>(AG114-Table13[[#This Row],[Survived]])^2</f>
        <v>0</v>
      </c>
    </row>
    <row r="115" spans="1:34" x14ac:dyDescent="0.3">
      <c r="A115">
        <v>0</v>
      </c>
      <c r="B115" t="s">
        <v>20</v>
      </c>
      <c r="C115">
        <v>1</v>
      </c>
      <c r="D115" t="s">
        <v>19</v>
      </c>
      <c r="E115">
        <v>24</v>
      </c>
      <c r="F115">
        <v>79.2</v>
      </c>
      <c r="G115">
        <v>0</v>
      </c>
      <c r="H115">
        <v>0</v>
      </c>
      <c r="I115">
        <v>0.3</v>
      </c>
      <c r="J115">
        <v>1.9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AC115">
        <f>SUMPRODUCT(Table13[[#This Row],[SibSp]:[Ones]],$R$5:$AA$5)</f>
        <v>-1.1679308004049065</v>
      </c>
      <c r="AD115">
        <f>SUMPRODUCT(Table13[[#This Row],[SibSp]:[Ones]],$R$6:$AA$6)</f>
        <v>1.1862296119977087</v>
      </c>
      <c r="AE115">
        <f t="shared" si="3"/>
        <v>0</v>
      </c>
      <c r="AF115">
        <f t="shared" si="4"/>
        <v>1.1862296119977087</v>
      </c>
      <c r="AG115">
        <f t="shared" si="5"/>
        <v>1.1862296119977087</v>
      </c>
      <c r="AH115">
        <f>(AG115-Table13[[#This Row],[Survived]])^2</f>
        <v>1.4071406923802345</v>
      </c>
    </row>
    <row r="116" spans="1:34" x14ac:dyDescent="0.3">
      <c r="A116">
        <v>1</v>
      </c>
      <c r="B116" t="s">
        <v>18</v>
      </c>
      <c r="C116">
        <v>3</v>
      </c>
      <c r="D116" t="s">
        <v>21</v>
      </c>
      <c r="E116">
        <v>22</v>
      </c>
      <c r="F116">
        <v>7.75</v>
      </c>
      <c r="G116">
        <v>0</v>
      </c>
      <c r="H116">
        <v>0</v>
      </c>
      <c r="I116">
        <v>0.28000000000000003</v>
      </c>
      <c r="J116">
        <v>0.94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AC116">
        <f>SUMPRODUCT(Table13[[#This Row],[SibSp]:[Ones]],$R$5:$AA$5)</f>
        <v>0.54776543962566426</v>
      </c>
      <c r="AD116">
        <f>SUMPRODUCT(Table13[[#This Row],[SibSp]:[Ones]],$R$6:$AA$6)</f>
        <v>-3.1954048042785788E-2</v>
      </c>
      <c r="AE116">
        <f t="shared" si="3"/>
        <v>0.54776543962566426</v>
      </c>
      <c r="AF116">
        <f t="shared" si="4"/>
        <v>0</v>
      </c>
      <c r="AG116">
        <f t="shared" si="5"/>
        <v>0.54776543962566426</v>
      </c>
      <c r="AH116">
        <f>(AG116-Table13[[#This Row],[Survived]])^2</f>
        <v>0.2045160975969687</v>
      </c>
    </row>
    <row r="117" spans="1:34" x14ac:dyDescent="0.3">
      <c r="A117">
        <v>1</v>
      </c>
      <c r="B117" t="s">
        <v>18</v>
      </c>
      <c r="C117">
        <v>3</v>
      </c>
      <c r="D117" t="s">
        <v>21</v>
      </c>
      <c r="E117">
        <v>24</v>
      </c>
      <c r="F117">
        <v>15.85</v>
      </c>
      <c r="G117">
        <v>1</v>
      </c>
      <c r="H117">
        <v>0</v>
      </c>
      <c r="I117">
        <v>0.3</v>
      </c>
      <c r="J117">
        <v>1.23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AC117">
        <f>SUMPRODUCT(Table13[[#This Row],[SibSp]:[Ones]],$R$5:$AA$5)</f>
        <v>0.11529288358321776</v>
      </c>
      <c r="AD117">
        <f>SUMPRODUCT(Table13[[#This Row],[SibSp]:[Ones]],$R$6:$AA$6)</f>
        <v>0.27520092347415925</v>
      </c>
      <c r="AE117">
        <f t="shared" si="3"/>
        <v>0.11529288358321776</v>
      </c>
      <c r="AF117">
        <f t="shared" si="4"/>
        <v>0.27520092347415925</v>
      </c>
      <c r="AG117">
        <f t="shared" si="5"/>
        <v>0.39049380705737702</v>
      </c>
      <c r="AH117">
        <f>(AG117-Table13[[#This Row],[Survived]])^2</f>
        <v>0.37149779923540993</v>
      </c>
    </row>
    <row r="118" spans="1:34" x14ac:dyDescent="0.3">
      <c r="A118">
        <v>0</v>
      </c>
      <c r="B118" t="s">
        <v>22</v>
      </c>
      <c r="C118">
        <v>3</v>
      </c>
      <c r="D118" t="s">
        <v>19</v>
      </c>
      <c r="E118">
        <v>19</v>
      </c>
      <c r="F118">
        <v>6.75</v>
      </c>
      <c r="G118">
        <v>0</v>
      </c>
      <c r="H118">
        <v>0</v>
      </c>
      <c r="I118">
        <v>0.24</v>
      </c>
      <c r="J118">
        <v>0.89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AC118">
        <f>SUMPRODUCT(Table13[[#This Row],[SibSp]:[Ones]],$R$5:$AA$5)</f>
        <v>-1.8609448236530826</v>
      </c>
      <c r="AD118">
        <f>SUMPRODUCT(Table13[[#This Row],[SibSp]:[Ones]],$R$6:$AA$6)</f>
        <v>-0.35251101871882251</v>
      </c>
      <c r="AE118">
        <f t="shared" si="3"/>
        <v>0</v>
      </c>
      <c r="AF118">
        <f t="shared" si="4"/>
        <v>0</v>
      </c>
      <c r="AG118">
        <f t="shared" si="5"/>
        <v>0</v>
      </c>
      <c r="AH118">
        <f>(AG118-Table13[[#This Row],[Survived]])^2</f>
        <v>0</v>
      </c>
    </row>
    <row r="119" spans="1:34" x14ac:dyDescent="0.3">
      <c r="A119">
        <v>0</v>
      </c>
      <c r="B119" t="s">
        <v>18</v>
      </c>
      <c r="C119">
        <v>2</v>
      </c>
      <c r="D119" t="s">
        <v>19</v>
      </c>
      <c r="E119">
        <v>18</v>
      </c>
      <c r="F119">
        <v>11.5</v>
      </c>
      <c r="G119">
        <v>0</v>
      </c>
      <c r="H119">
        <v>0</v>
      </c>
      <c r="I119">
        <v>0.23</v>
      </c>
      <c r="J119">
        <v>1.1000000000000001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AC119">
        <f>SUMPRODUCT(Table13[[#This Row],[SibSp]:[Ones]],$R$5:$AA$5)</f>
        <v>0.29144676365725908</v>
      </c>
      <c r="AD119">
        <f>SUMPRODUCT(Table13[[#This Row],[SibSp]:[Ones]],$R$6:$AA$6)</f>
        <v>-0.33348682742462077</v>
      </c>
      <c r="AE119">
        <f t="shared" si="3"/>
        <v>0.29144676365725908</v>
      </c>
      <c r="AF119">
        <f t="shared" si="4"/>
        <v>0</v>
      </c>
      <c r="AG119">
        <f t="shared" si="5"/>
        <v>0.29144676365725908</v>
      </c>
      <c r="AH119">
        <f>(AG119-Table13[[#This Row],[Survived]])^2</f>
        <v>8.4941216046290235E-2</v>
      </c>
    </row>
    <row r="120" spans="1:34" x14ac:dyDescent="0.3">
      <c r="A120">
        <v>0</v>
      </c>
      <c r="B120" t="s">
        <v>18</v>
      </c>
      <c r="C120">
        <v>2</v>
      </c>
      <c r="D120" t="s">
        <v>19</v>
      </c>
      <c r="E120">
        <v>19</v>
      </c>
      <c r="F120">
        <v>36.75</v>
      </c>
      <c r="G120">
        <v>1</v>
      </c>
      <c r="H120">
        <v>1</v>
      </c>
      <c r="I120">
        <v>0.24</v>
      </c>
      <c r="J120">
        <v>1.58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AC120">
        <f>SUMPRODUCT(Table13[[#This Row],[SibSp]:[Ones]],$R$5:$AA$5)</f>
        <v>0.11726771957973048</v>
      </c>
      <c r="AD120">
        <f>SUMPRODUCT(Table13[[#This Row],[SibSp]:[Ones]],$R$6:$AA$6)</f>
        <v>-0.39099975156657485</v>
      </c>
      <c r="AE120">
        <f t="shared" si="3"/>
        <v>0.11726771957973048</v>
      </c>
      <c r="AF120">
        <f t="shared" si="4"/>
        <v>0</v>
      </c>
      <c r="AG120">
        <f t="shared" si="5"/>
        <v>0.11726771957973048</v>
      </c>
      <c r="AH120">
        <f>(AG120-Table13[[#This Row],[Survived]])^2</f>
        <v>1.3751718055430302E-2</v>
      </c>
    </row>
    <row r="121" spans="1:34" x14ac:dyDescent="0.3">
      <c r="A121">
        <v>1</v>
      </c>
      <c r="B121" t="s">
        <v>18</v>
      </c>
      <c r="C121">
        <v>3</v>
      </c>
      <c r="D121" t="s">
        <v>19</v>
      </c>
      <c r="E121">
        <v>27</v>
      </c>
      <c r="F121">
        <v>7.7957999999999998</v>
      </c>
      <c r="G121">
        <v>0</v>
      </c>
      <c r="H121">
        <v>0</v>
      </c>
      <c r="I121">
        <v>0.34</v>
      </c>
      <c r="J121">
        <v>0.94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AC121">
        <f>SUMPRODUCT(Table13[[#This Row],[SibSp]:[Ones]],$R$5:$AA$5)</f>
        <v>-0.33681360584760656</v>
      </c>
      <c r="AD121">
        <f>SUMPRODUCT(Table13[[#This Row],[SibSp]:[Ones]],$R$6:$AA$6)</f>
        <v>-0.29605853961209649</v>
      </c>
      <c r="AE121">
        <f t="shared" si="3"/>
        <v>0</v>
      </c>
      <c r="AF121">
        <f t="shared" si="4"/>
        <v>0</v>
      </c>
      <c r="AG121">
        <f t="shared" si="5"/>
        <v>0</v>
      </c>
      <c r="AH121">
        <f>(AG121-Table13[[#This Row],[Survived]])^2</f>
        <v>1</v>
      </c>
    </row>
    <row r="122" spans="1:34" x14ac:dyDescent="0.3">
      <c r="A122">
        <v>0</v>
      </c>
      <c r="B122" t="s">
        <v>18</v>
      </c>
      <c r="C122">
        <v>3</v>
      </c>
      <c r="D122" t="s">
        <v>21</v>
      </c>
      <c r="E122">
        <v>9</v>
      </c>
      <c r="F122">
        <v>34.375</v>
      </c>
      <c r="G122">
        <v>2</v>
      </c>
      <c r="H122">
        <v>2</v>
      </c>
      <c r="I122">
        <v>0.11</v>
      </c>
      <c r="J122">
        <v>1.55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AC122">
        <f>SUMPRODUCT(Table13[[#This Row],[SibSp]:[Ones]],$R$5:$AA$5)</f>
        <v>0.91762009721340532</v>
      </c>
      <c r="AD122">
        <f>SUMPRODUCT(Table13[[#This Row],[SibSp]:[Ones]],$R$6:$AA$6)</f>
        <v>-0.60403556586302432</v>
      </c>
      <c r="AE122">
        <f t="shared" si="3"/>
        <v>0.91762009721340532</v>
      </c>
      <c r="AF122">
        <f t="shared" si="4"/>
        <v>0</v>
      </c>
      <c r="AG122">
        <f t="shared" si="5"/>
        <v>0.91762009721340532</v>
      </c>
      <c r="AH122">
        <f>(AG122-Table13[[#This Row],[Survived]])^2</f>
        <v>0.84202664280993944</v>
      </c>
    </row>
    <row r="123" spans="1:34" x14ac:dyDescent="0.3">
      <c r="A123">
        <v>0</v>
      </c>
      <c r="B123" t="s">
        <v>18</v>
      </c>
      <c r="C123">
        <v>2</v>
      </c>
      <c r="D123" t="s">
        <v>19</v>
      </c>
      <c r="E123">
        <v>36.5</v>
      </c>
      <c r="F123">
        <v>26</v>
      </c>
      <c r="G123">
        <v>0</v>
      </c>
      <c r="H123">
        <v>2</v>
      </c>
      <c r="I123">
        <v>0.46</v>
      </c>
      <c r="J123">
        <v>1.43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AC123">
        <f>SUMPRODUCT(Table13[[#This Row],[SibSp]:[Ones]],$R$5:$AA$5)</f>
        <v>0.3687199519687907</v>
      </c>
      <c r="AD123">
        <f>SUMPRODUCT(Table13[[#This Row],[SibSp]:[Ones]],$R$6:$AA$6)</f>
        <v>-0.9496352924032514</v>
      </c>
      <c r="AE123">
        <f t="shared" si="3"/>
        <v>0.3687199519687907</v>
      </c>
      <c r="AF123">
        <f t="shared" si="4"/>
        <v>0</v>
      </c>
      <c r="AG123">
        <f t="shared" si="5"/>
        <v>0.3687199519687907</v>
      </c>
      <c r="AH123">
        <f>(AG123-Table13[[#This Row],[Survived]])^2</f>
        <v>0.13595440297986733</v>
      </c>
    </row>
    <row r="124" spans="1:34" x14ac:dyDescent="0.3">
      <c r="A124">
        <v>0</v>
      </c>
      <c r="B124" t="s">
        <v>18</v>
      </c>
      <c r="C124">
        <v>2</v>
      </c>
      <c r="D124" t="s">
        <v>19</v>
      </c>
      <c r="E124">
        <v>42</v>
      </c>
      <c r="F124">
        <v>13</v>
      </c>
      <c r="G124">
        <v>0</v>
      </c>
      <c r="H124">
        <v>0</v>
      </c>
      <c r="I124">
        <v>0.53</v>
      </c>
      <c r="J124">
        <v>1.1499999999999999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AC124">
        <f>SUMPRODUCT(Table13[[#This Row],[SibSp]:[Ones]],$R$5:$AA$5)</f>
        <v>-0.3446905745847515</v>
      </c>
      <c r="AD124">
        <f>SUMPRODUCT(Table13[[#This Row],[SibSp]:[Ones]],$R$6:$AA$6)</f>
        <v>-9.2472182294315752E-2</v>
      </c>
      <c r="AE124">
        <f t="shared" si="3"/>
        <v>0</v>
      </c>
      <c r="AF124">
        <f t="shared" si="4"/>
        <v>0</v>
      </c>
      <c r="AG124">
        <f t="shared" si="5"/>
        <v>0</v>
      </c>
      <c r="AH124">
        <f>(AG124-Table13[[#This Row],[Survived]])^2</f>
        <v>0</v>
      </c>
    </row>
    <row r="125" spans="1:34" x14ac:dyDescent="0.3">
      <c r="A125">
        <v>0</v>
      </c>
      <c r="B125" t="s">
        <v>18</v>
      </c>
      <c r="C125">
        <v>2</v>
      </c>
      <c r="D125" t="s">
        <v>19</v>
      </c>
      <c r="E125">
        <v>51</v>
      </c>
      <c r="F125">
        <v>12.525</v>
      </c>
      <c r="G125">
        <v>0</v>
      </c>
      <c r="H125">
        <v>0</v>
      </c>
      <c r="I125">
        <v>0.64</v>
      </c>
      <c r="J125">
        <v>1.1299999999999999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AC125">
        <f>SUMPRODUCT(Table13[[#This Row],[SibSp]:[Ones]],$R$5:$AA$5)</f>
        <v>-0.53996976653862405</v>
      </c>
      <c r="AD125">
        <f>SUMPRODUCT(Table13[[#This Row],[SibSp]:[Ones]],$R$6:$AA$6)</f>
        <v>-4.0757215913749034E-2</v>
      </c>
      <c r="AE125">
        <f t="shared" si="3"/>
        <v>0</v>
      </c>
      <c r="AF125">
        <f t="shared" si="4"/>
        <v>0</v>
      </c>
      <c r="AG125">
        <f t="shared" si="5"/>
        <v>0</v>
      </c>
      <c r="AH125">
        <f>(AG125-Table13[[#This Row],[Survived]])^2</f>
        <v>0</v>
      </c>
    </row>
    <row r="126" spans="1:34" x14ac:dyDescent="0.3">
      <c r="A126">
        <v>1</v>
      </c>
      <c r="B126" t="s">
        <v>18</v>
      </c>
      <c r="C126">
        <v>1</v>
      </c>
      <c r="D126" t="s">
        <v>21</v>
      </c>
      <c r="E126">
        <v>22</v>
      </c>
      <c r="F126">
        <v>66.599999999999994</v>
      </c>
      <c r="G126">
        <v>1</v>
      </c>
      <c r="H126">
        <v>0</v>
      </c>
      <c r="I126">
        <v>0.28000000000000003</v>
      </c>
      <c r="J126">
        <v>1.83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AC126">
        <f>SUMPRODUCT(Table13[[#This Row],[SibSp]:[Ones]],$R$5:$AA$5)</f>
        <v>-0.13927125053665368</v>
      </c>
      <c r="AD126">
        <f>SUMPRODUCT(Table13[[#This Row],[SibSp]:[Ones]],$R$6:$AA$6)</f>
        <v>1.0199072862920364</v>
      </c>
      <c r="AE126">
        <f t="shared" si="3"/>
        <v>0</v>
      </c>
      <c r="AF126">
        <f t="shared" si="4"/>
        <v>1.0199072862920364</v>
      </c>
      <c r="AG126">
        <f t="shared" si="5"/>
        <v>1.0199072862920364</v>
      </c>
      <c r="AH126">
        <f>(AG126-Table13[[#This Row],[Survived]])^2</f>
        <v>3.9630004751310113E-4</v>
      </c>
    </row>
    <row r="127" spans="1:34" x14ac:dyDescent="0.3">
      <c r="A127">
        <v>0</v>
      </c>
      <c r="B127" t="s">
        <v>18</v>
      </c>
      <c r="C127">
        <v>3</v>
      </c>
      <c r="D127" t="s">
        <v>19</v>
      </c>
      <c r="E127">
        <v>55.5</v>
      </c>
      <c r="F127">
        <v>8.0500000000000007</v>
      </c>
      <c r="G127">
        <v>0</v>
      </c>
      <c r="H127">
        <v>0</v>
      </c>
      <c r="I127">
        <v>0.69</v>
      </c>
      <c r="J127">
        <v>0.96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AC127">
        <f>SUMPRODUCT(Table13[[#This Row],[SibSp]:[Ones]],$R$5:$AA$5)</f>
        <v>-1.0410026683950879</v>
      </c>
      <c r="AD127">
        <f>SUMPRODUCT(Table13[[#This Row],[SibSp]:[Ones]],$R$6:$AA$6)</f>
        <v>-5.1531857127285807E-2</v>
      </c>
      <c r="AE127">
        <f t="shared" si="3"/>
        <v>0</v>
      </c>
      <c r="AF127">
        <f t="shared" si="4"/>
        <v>0</v>
      </c>
      <c r="AG127">
        <f t="shared" si="5"/>
        <v>0</v>
      </c>
      <c r="AH127">
        <f>(AG127-Table13[[#This Row],[Survived]])^2</f>
        <v>0</v>
      </c>
    </row>
    <row r="128" spans="1:34" x14ac:dyDescent="0.3">
      <c r="A128">
        <v>0</v>
      </c>
      <c r="B128" t="s">
        <v>18</v>
      </c>
      <c r="C128">
        <v>3</v>
      </c>
      <c r="D128" t="s">
        <v>19</v>
      </c>
      <c r="E128">
        <v>40.5</v>
      </c>
      <c r="F128">
        <v>14.5</v>
      </c>
      <c r="G128">
        <v>0</v>
      </c>
      <c r="H128">
        <v>2</v>
      </c>
      <c r="I128">
        <v>0.51</v>
      </c>
      <c r="J128">
        <v>1.19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AC128">
        <f>SUMPRODUCT(Table13[[#This Row],[SibSp]:[Ones]],$R$5:$AA$5)</f>
        <v>-6.2974300024007723E-2</v>
      </c>
      <c r="AD128">
        <f>SUMPRODUCT(Table13[[#This Row],[SibSp]:[Ones]],$R$6:$AA$6)</f>
        <v>-1.0273489313134361</v>
      </c>
      <c r="AE128">
        <f t="shared" si="3"/>
        <v>0</v>
      </c>
      <c r="AF128">
        <f t="shared" si="4"/>
        <v>0</v>
      </c>
      <c r="AG128">
        <f t="shared" si="5"/>
        <v>0</v>
      </c>
      <c r="AH128">
        <f>(AG128-Table13[[#This Row],[Survived]])^2</f>
        <v>0</v>
      </c>
    </row>
    <row r="129" spans="1:34" x14ac:dyDescent="0.3">
      <c r="A129">
        <v>0</v>
      </c>
      <c r="B129" t="s">
        <v>20</v>
      </c>
      <c r="C129">
        <v>1</v>
      </c>
      <c r="D129" t="s">
        <v>19</v>
      </c>
      <c r="E129">
        <v>51</v>
      </c>
      <c r="F129">
        <v>61.379199999999997</v>
      </c>
      <c r="G129">
        <v>0</v>
      </c>
      <c r="H129">
        <v>1</v>
      </c>
      <c r="I129">
        <v>0.64</v>
      </c>
      <c r="J129">
        <v>1.8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AC129">
        <f>SUMPRODUCT(Table13[[#This Row],[SibSp]:[Ones]],$R$5:$AA$5)</f>
        <v>-1.3067551873055239</v>
      </c>
      <c r="AD129">
        <f>SUMPRODUCT(Table13[[#This Row],[SibSp]:[Ones]],$R$6:$AA$6)</f>
        <v>0.76964426616703685</v>
      </c>
      <c r="AE129">
        <f t="shared" si="3"/>
        <v>0</v>
      </c>
      <c r="AF129">
        <f t="shared" si="4"/>
        <v>0.76964426616703685</v>
      </c>
      <c r="AG129">
        <f t="shared" si="5"/>
        <v>0.76964426616703685</v>
      </c>
      <c r="AH129">
        <f>(AG129-Table13[[#This Row],[Survived]])^2</f>
        <v>0.59235229644379661</v>
      </c>
    </row>
    <row r="130" spans="1:34" x14ac:dyDescent="0.3">
      <c r="A130">
        <v>1</v>
      </c>
      <c r="B130" t="s">
        <v>22</v>
      </c>
      <c r="C130">
        <v>3</v>
      </c>
      <c r="D130" t="s">
        <v>21</v>
      </c>
      <c r="E130">
        <v>16</v>
      </c>
      <c r="F130">
        <v>7.7332999999999998</v>
      </c>
      <c r="G130">
        <v>0</v>
      </c>
      <c r="H130">
        <v>0</v>
      </c>
      <c r="I130">
        <v>0.2</v>
      </c>
      <c r="J130">
        <v>0.94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AC130">
        <f>SUMPRODUCT(Table13[[#This Row],[SibSp]:[Ones]],$R$5:$AA$5)</f>
        <v>-1.0650007006383895</v>
      </c>
      <c r="AD130">
        <f>SUMPRODUCT(Table13[[#This Row],[SibSp]:[Ones]],$R$6:$AA$6)</f>
        <v>-2.7712885676392629E-2</v>
      </c>
      <c r="AE130">
        <f t="shared" si="3"/>
        <v>0</v>
      </c>
      <c r="AF130">
        <f t="shared" si="4"/>
        <v>0</v>
      </c>
      <c r="AG130">
        <f t="shared" si="5"/>
        <v>0</v>
      </c>
      <c r="AH130">
        <f>(AG130-Table13[[#This Row],[Survived]])^2</f>
        <v>1</v>
      </c>
    </row>
    <row r="131" spans="1:34" x14ac:dyDescent="0.3">
      <c r="A131">
        <v>0</v>
      </c>
      <c r="B131" t="s">
        <v>18</v>
      </c>
      <c r="C131">
        <v>3</v>
      </c>
      <c r="D131" t="s">
        <v>19</v>
      </c>
      <c r="E131">
        <v>30</v>
      </c>
      <c r="F131">
        <v>8.0500000000000007</v>
      </c>
      <c r="G131">
        <v>0</v>
      </c>
      <c r="H131">
        <v>0</v>
      </c>
      <c r="I131">
        <v>0.38</v>
      </c>
      <c r="J131">
        <v>0.96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AC131">
        <f>SUMPRODUCT(Table13[[#This Row],[SibSp]:[Ones]],$R$5:$AA$5)</f>
        <v>-0.4348392794920013</v>
      </c>
      <c r="AD131">
        <f>SUMPRODUCT(Table13[[#This Row],[SibSp]:[Ones]],$R$6:$AA$6)</f>
        <v>-0.25117296831917058</v>
      </c>
      <c r="AE131">
        <f t="shared" si="3"/>
        <v>0</v>
      </c>
      <c r="AF131">
        <f t="shared" si="4"/>
        <v>0</v>
      </c>
      <c r="AG131">
        <f t="shared" si="5"/>
        <v>0</v>
      </c>
      <c r="AH131">
        <f>(AG131-Table13[[#This Row],[Survived]])^2</f>
        <v>0</v>
      </c>
    </row>
    <row r="132" spans="1:34" x14ac:dyDescent="0.3">
      <c r="A132">
        <v>0</v>
      </c>
      <c r="B132" t="s">
        <v>18</v>
      </c>
      <c r="C132">
        <v>3</v>
      </c>
      <c r="D132" t="s">
        <v>19</v>
      </c>
      <c r="E132">
        <v>44</v>
      </c>
      <c r="F132">
        <v>16.100000000000001</v>
      </c>
      <c r="G132">
        <v>0</v>
      </c>
      <c r="H132">
        <v>1</v>
      </c>
      <c r="I132">
        <v>0.55000000000000004</v>
      </c>
      <c r="J132">
        <v>1.23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AC132">
        <f>SUMPRODUCT(Table13[[#This Row],[SibSp]:[Ones]],$R$5:$AA$5)</f>
        <v>-0.60775577751776511</v>
      </c>
      <c r="AD132">
        <f>SUMPRODUCT(Table13[[#This Row],[SibSp]:[Ones]],$R$6:$AA$6)</f>
        <v>-0.42341850711656659</v>
      </c>
      <c r="AE132">
        <f t="shared" si="3"/>
        <v>0</v>
      </c>
      <c r="AF132">
        <f t="shared" si="4"/>
        <v>0</v>
      </c>
      <c r="AG132">
        <f t="shared" si="5"/>
        <v>0</v>
      </c>
      <c r="AH132">
        <f>(AG132-Table13[[#This Row],[Survived]])^2</f>
        <v>0</v>
      </c>
    </row>
    <row r="133" spans="1:34" x14ac:dyDescent="0.3">
      <c r="A133">
        <v>1</v>
      </c>
      <c r="B133" t="s">
        <v>18</v>
      </c>
      <c r="C133">
        <v>2</v>
      </c>
      <c r="D133" t="s">
        <v>21</v>
      </c>
      <c r="E133">
        <v>40</v>
      </c>
      <c r="F133">
        <v>15.75</v>
      </c>
      <c r="G133">
        <v>0</v>
      </c>
      <c r="H133">
        <v>0</v>
      </c>
      <c r="I133">
        <v>0.5</v>
      </c>
      <c r="J133">
        <v>1.22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AC133">
        <f>SUMPRODUCT(Table13[[#This Row],[SibSp]:[Ones]],$R$5:$AA$5)</f>
        <v>0.41188884790520108</v>
      </c>
      <c r="AD133">
        <f>SUMPRODUCT(Table13[[#This Row],[SibSp]:[Ones]],$R$6:$AA$6)</f>
        <v>0.25789141450634179</v>
      </c>
      <c r="AE133">
        <f t="shared" si="3"/>
        <v>0.41188884790520108</v>
      </c>
      <c r="AF133">
        <f t="shared" si="4"/>
        <v>0.25789141450634179</v>
      </c>
      <c r="AG133">
        <f t="shared" si="5"/>
        <v>0.66978026241154287</v>
      </c>
      <c r="AH133">
        <f>(AG133-Table13[[#This Row],[Survived]])^2</f>
        <v>0.10904507509298948</v>
      </c>
    </row>
    <row r="134" spans="1:34" x14ac:dyDescent="0.3">
      <c r="A134">
        <v>0</v>
      </c>
      <c r="B134" t="s">
        <v>18</v>
      </c>
      <c r="C134">
        <v>3</v>
      </c>
      <c r="D134" t="s">
        <v>19</v>
      </c>
      <c r="E134">
        <v>26</v>
      </c>
      <c r="F134">
        <v>7.7750000000000004</v>
      </c>
      <c r="G134">
        <v>0</v>
      </c>
      <c r="H134">
        <v>0</v>
      </c>
      <c r="I134">
        <v>0.33</v>
      </c>
      <c r="J134">
        <v>0.94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AC134">
        <f>SUMPRODUCT(Table13[[#This Row],[SibSp]:[Ones]],$R$5:$AA$5)</f>
        <v>-0.3172599481410554</v>
      </c>
      <c r="AD134">
        <f>SUMPRODUCT(Table13[[#This Row],[SibSp]:[Ones]],$R$6:$AA$6)</f>
        <v>-0.30249857545699621</v>
      </c>
      <c r="AE134">
        <f t="shared" ref="AE134:AE197" si="6">IF(AC134&lt;0,0,AC134)</f>
        <v>0</v>
      </c>
      <c r="AF134">
        <f t="shared" ref="AF134:AF197" si="7">IF(AD134&lt;0,0,AD134)</f>
        <v>0</v>
      </c>
      <c r="AG134">
        <f t="shared" ref="AG134:AG197" si="8">AE134+AF134</f>
        <v>0</v>
      </c>
      <c r="AH134">
        <f>(AG134-Table13[[#This Row],[Survived]])^2</f>
        <v>0</v>
      </c>
    </row>
    <row r="135" spans="1:34" x14ac:dyDescent="0.3">
      <c r="A135">
        <v>0</v>
      </c>
      <c r="B135" t="s">
        <v>18</v>
      </c>
      <c r="C135">
        <v>3</v>
      </c>
      <c r="D135" t="s">
        <v>19</v>
      </c>
      <c r="E135">
        <v>17</v>
      </c>
      <c r="F135">
        <v>8.6624999999999996</v>
      </c>
      <c r="G135">
        <v>0</v>
      </c>
      <c r="H135">
        <v>0</v>
      </c>
      <c r="I135">
        <v>0.21</v>
      </c>
      <c r="J135">
        <v>0.99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AC135">
        <f>SUMPRODUCT(Table13[[#This Row],[SibSp]:[Ones]],$R$5:$AA$5)</f>
        <v>-0.13214366270791644</v>
      </c>
      <c r="AD135">
        <f>SUMPRODUCT(Table13[[#This Row],[SibSp]:[Ones]],$R$6:$AA$6)</f>
        <v>-0.33196543581247018</v>
      </c>
      <c r="AE135">
        <f t="shared" si="6"/>
        <v>0</v>
      </c>
      <c r="AF135">
        <f t="shared" si="7"/>
        <v>0</v>
      </c>
      <c r="AG135">
        <f t="shared" si="8"/>
        <v>0</v>
      </c>
      <c r="AH135">
        <f>(AG135-Table13[[#This Row],[Survived]])^2</f>
        <v>0</v>
      </c>
    </row>
    <row r="136" spans="1:34" x14ac:dyDescent="0.3">
      <c r="A136">
        <v>0</v>
      </c>
      <c r="B136" t="s">
        <v>18</v>
      </c>
      <c r="C136">
        <v>3</v>
      </c>
      <c r="D136" t="s">
        <v>19</v>
      </c>
      <c r="E136">
        <v>1</v>
      </c>
      <c r="F136">
        <v>39.6875</v>
      </c>
      <c r="G136">
        <v>4</v>
      </c>
      <c r="H136">
        <v>1</v>
      </c>
      <c r="I136">
        <v>0.01</v>
      </c>
      <c r="J136">
        <v>1.61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AC136">
        <f>SUMPRODUCT(Table13[[#This Row],[SibSp]:[Ones]],$R$5:$AA$5)</f>
        <v>-0.35268855397196575</v>
      </c>
      <c r="AD136">
        <f>SUMPRODUCT(Table13[[#This Row],[SibSp]:[Ones]],$R$6:$AA$6)</f>
        <v>-0.33997253205234745</v>
      </c>
      <c r="AE136">
        <f t="shared" si="6"/>
        <v>0</v>
      </c>
      <c r="AF136">
        <f t="shared" si="7"/>
        <v>0</v>
      </c>
      <c r="AG136">
        <f t="shared" si="8"/>
        <v>0</v>
      </c>
      <c r="AH136">
        <f>(AG136-Table13[[#This Row],[Survived]])^2</f>
        <v>0</v>
      </c>
    </row>
    <row r="137" spans="1:34" x14ac:dyDescent="0.3">
      <c r="A137">
        <v>1</v>
      </c>
      <c r="B137" t="s">
        <v>18</v>
      </c>
      <c r="C137">
        <v>3</v>
      </c>
      <c r="D137" t="s">
        <v>19</v>
      </c>
      <c r="E137">
        <v>9</v>
      </c>
      <c r="F137">
        <v>20.524999999999999</v>
      </c>
      <c r="G137">
        <v>0</v>
      </c>
      <c r="H137">
        <v>2</v>
      </c>
      <c r="I137">
        <v>0.11</v>
      </c>
      <c r="J137">
        <v>1.33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AC137">
        <f>SUMPRODUCT(Table13[[#This Row],[SibSp]:[Ones]],$R$5:$AA$5)</f>
        <v>0.58049470851070861</v>
      </c>
      <c r="AD137">
        <f>SUMPRODUCT(Table13[[#This Row],[SibSp]:[Ones]],$R$6:$AA$6)</f>
        <v>-1.1510723697161203</v>
      </c>
      <c r="AE137">
        <f t="shared" si="6"/>
        <v>0.58049470851070861</v>
      </c>
      <c r="AF137">
        <f t="shared" si="7"/>
        <v>0</v>
      </c>
      <c r="AG137">
        <f t="shared" si="8"/>
        <v>0.58049470851070861</v>
      </c>
      <c r="AH137">
        <f>(AG137-Table13[[#This Row],[Survived]])^2</f>
        <v>0.17598468958751534</v>
      </c>
    </row>
    <row r="138" spans="1:34" x14ac:dyDescent="0.3">
      <c r="A138">
        <v>0</v>
      </c>
      <c r="B138" t="s">
        <v>18</v>
      </c>
      <c r="C138">
        <v>3</v>
      </c>
      <c r="D138" t="s">
        <v>21</v>
      </c>
      <c r="E138">
        <v>45</v>
      </c>
      <c r="F138">
        <v>27.9</v>
      </c>
      <c r="G138">
        <v>1</v>
      </c>
      <c r="H138">
        <v>4</v>
      </c>
      <c r="I138">
        <v>0.56000000000000005</v>
      </c>
      <c r="J138">
        <v>1.46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AC138">
        <f>SUMPRODUCT(Table13[[#This Row],[SibSp]:[Ones]],$R$5:$AA$5)</f>
        <v>1.0868498349283904</v>
      </c>
      <c r="AD138">
        <f>SUMPRODUCT(Table13[[#This Row],[SibSp]:[Ones]],$R$6:$AA$6)</f>
        <v>-1.4970934235176432</v>
      </c>
      <c r="AE138">
        <f t="shared" si="6"/>
        <v>1.0868498349283904</v>
      </c>
      <c r="AF138">
        <f t="shared" si="7"/>
        <v>0</v>
      </c>
      <c r="AG138">
        <f t="shared" si="8"/>
        <v>1.0868498349283904</v>
      </c>
      <c r="AH138">
        <f>(AG138-Table13[[#This Row],[Survived]])^2</f>
        <v>1.1812425636838695</v>
      </c>
    </row>
    <row r="139" spans="1:34" x14ac:dyDescent="0.3">
      <c r="A139">
        <v>0</v>
      </c>
      <c r="B139" t="s">
        <v>18</v>
      </c>
      <c r="C139">
        <v>3</v>
      </c>
      <c r="D139" t="s">
        <v>19</v>
      </c>
      <c r="E139">
        <v>28</v>
      </c>
      <c r="F139">
        <v>56.495800000000003</v>
      </c>
      <c r="G139">
        <v>0</v>
      </c>
      <c r="H139">
        <v>0</v>
      </c>
      <c r="I139">
        <v>0.35</v>
      </c>
      <c r="J139">
        <v>1.76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AC139">
        <f>SUMPRODUCT(Table13[[#This Row],[SibSp]:[Ones]],$R$5:$AA$5)</f>
        <v>-1.1686200190999507</v>
      </c>
      <c r="AD139">
        <f>SUMPRODUCT(Table13[[#This Row],[SibSp]:[Ones]],$R$6:$AA$6)</f>
        <v>0.4945240406792506</v>
      </c>
      <c r="AE139">
        <f t="shared" si="6"/>
        <v>0</v>
      </c>
      <c r="AF139">
        <f t="shared" si="7"/>
        <v>0.4945240406792506</v>
      </c>
      <c r="AG139">
        <f t="shared" si="8"/>
        <v>0.4945240406792506</v>
      </c>
      <c r="AH139">
        <f>(AG139-Table13[[#This Row],[Survived]])^2</f>
        <v>0.24455402680973309</v>
      </c>
    </row>
    <row r="140" spans="1:34" x14ac:dyDescent="0.3">
      <c r="A140">
        <v>0</v>
      </c>
      <c r="B140" t="s">
        <v>18</v>
      </c>
      <c r="C140">
        <v>1</v>
      </c>
      <c r="D140" t="s">
        <v>19</v>
      </c>
      <c r="E140">
        <v>61</v>
      </c>
      <c r="F140">
        <v>33.5</v>
      </c>
      <c r="G140">
        <v>0</v>
      </c>
      <c r="H140">
        <v>0</v>
      </c>
      <c r="I140">
        <v>0.76</v>
      </c>
      <c r="J140">
        <v>1.54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AC140">
        <f>SUMPRODUCT(Table13[[#This Row],[SibSp]:[Ones]],$R$5:$AA$5)</f>
        <v>-1.4517386790557296</v>
      </c>
      <c r="AD140">
        <f>SUMPRODUCT(Table13[[#This Row],[SibSp]:[Ones]],$R$6:$AA$6)</f>
        <v>0.73200940038135887</v>
      </c>
      <c r="AE140">
        <f t="shared" si="6"/>
        <v>0</v>
      </c>
      <c r="AF140">
        <f t="shared" si="7"/>
        <v>0.73200940038135887</v>
      </c>
      <c r="AG140">
        <f t="shared" si="8"/>
        <v>0.73200940038135887</v>
      </c>
      <c r="AH140">
        <f>(AG140-Table13[[#This Row],[Survived]])^2</f>
        <v>0.53583776224667656</v>
      </c>
    </row>
    <row r="141" spans="1:34" x14ac:dyDescent="0.3">
      <c r="A141">
        <v>0</v>
      </c>
      <c r="B141" t="s">
        <v>22</v>
      </c>
      <c r="C141">
        <v>3</v>
      </c>
      <c r="D141" t="s">
        <v>19</v>
      </c>
      <c r="E141">
        <v>4</v>
      </c>
      <c r="F141">
        <v>29.125</v>
      </c>
      <c r="G141">
        <v>4</v>
      </c>
      <c r="H141">
        <v>1</v>
      </c>
      <c r="I141">
        <v>0.05</v>
      </c>
      <c r="J141">
        <v>1.48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AC141">
        <f>SUMPRODUCT(Table13[[#This Row],[SibSp]:[Ones]],$R$5:$AA$5)</f>
        <v>-2.0713268083963978</v>
      </c>
      <c r="AD141">
        <f>SUMPRODUCT(Table13[[#This Row],[SibSp]:[Ones]],$R$6:$AA$6)</f>
        <v>-0.38276622098379254</v>
      </c>
      <c r="AE141">
        <f t="shared" si="6"/>
        <v>0</v>
      </c>
      <c r="AF141">
        <f t="shared" si="7"/>
        <v>0</v>
      </c>
      <c r="AG141">
        <f t="shared" si="8"/>
        <v>0</v>
      </c>
      <c r="AH141">
        <f>(AG141-Table13[[#This Row],[Survived]])^2</f>
        <v>0</v>
      </c>
    </row>
    <row r="142" spans="1:34" x14ac:dyDescent="0.3">
      <c r="A142">
        <v>1</v>
      </c>
      <c r="B142" t="s">
        <v>18</v>
      </c>
      <c r="C142">
        <v>3</v>
      </c>
      <c r="D142" t="s">
        <v>21</v>
      </c>
      <c r="E142">
        <v>1</v>
      </c>
      <c r="F142">
        <v>11.1333</v>
      </c>
      <c r="G142">
        <v>1</v>
      </c>
      <c r="H142">
        <v>1</v>
      </c>
      <c r="I142">
        <v>0.01</v>
      </c>
      <c r="J142">
        <v>1.08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AC142">
        <f>SUMPRODUCT(Table13[[#This Row],[SibSp]:[Ones]],$R$5:$AA$5)</f>
        <v>1.2578765392408</v>
      </c>
      <c r="AD142">
        <f>SUMPRODUCT(Table13[[#This Row],[SibSp]:[Ones]],$R$6:$AA$6)</f>
        <v>-0.5949202503685016</v>
      </c>
      <c r="AE142">
        <f t="shared" si="6"/>
        <v>1.2578765392408</v>
      </c>
      <c r="AF142">
        <f t="shared" si="7"/>
        <v>0</v>
      </c>
      <c r="AG142">
        <f t="shared" si="8"/>
        <v>1.2578765392408</v>
      </c>
      <c r="AH142">
        <f>(AG142-Table13[[#This Row],[Survived]])^2</f>
        <v>6.6500309490811871E-2</v>
      </c>
    </row>
    <row r="143" spans="1:34" x14ac:dyDescent="0.3">
      <c r="A143">
        <v>0</v>
      </c>
      <c r="B143" t="s">
        <v>18</v>
      </c>
      <c r="C143">
        <v>3</v>
      </c>
      <c r="D143" t="s">
        <v>19</v>
      </c>
      <c r="E143">
        <v>21</v>
      </c>
      <c r="F143">
        <v>7.9249999999999998</v>
      </c>
      <c r="G143">
        <v>0</v>
      </c>
      <c r="H143">
        <v>0</v>
      </c>
      <c r="I143">
        <v>0.26</v>
      </c>
      <c r="J143">
        <v>0.95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AC143">
        <f>SUMPRODUCT(Table13[[#This Row],[SibSp]:[Ones]],$R$5:$AA$5)</f>
        <v>-0.19028986560429217</v>
      </c>
      <c r="AD143">
        <f>SUMPRODUCT(Table13[[#This Row],[SibSp]:[Ones]],$R$6:$AA$6)</f>
        <v>-0.33801611241462859</v>
      </c>
      <c r="AE143">
        <f t="shared" si="6"/>
        <v>0</v>
      </c>
      <c r="AF143">
        <f t="shared" si="7"/>
        <v>0</v>
      </c>
      <c r="AG143">
        <f t="shared" si="8"/>
        <v>0</v>
      </c>
      <c r="AH143">
        <f>(AG143-Table13[[#This Row],[Survived]])^2</f>
        <v>0</v>
      </c>
    </row>
    <row r="144" spans="1:34" x14ac:dyDescent="0.3">
      <c r="A144">
        <v>0</v>
      </c>
      <c r="B144" t="s">
        <v>20</v>
      </c>
      <c r="C144">
        <v>1</v>
      </c>
      <c r="D144" t="s">
        <v>19</v>
      </c>
      <c r="E144">
        <v>56</v>
      </c>
      <c r="F144">
        <v>30.695799999999998</v>
      </c>
      <c r="G144">
        <v>0</v>
      </c>
      <c r="H144">
        <v>0</v>
      </c>
      <c r="I144">
        <v>0.7</v>
      </c>
      <c r="J144">
        <v>1.5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AC144">
        <f>SUMPRODUCT(Table13[[#This Row],[SibSp]:[Ones]],$R$5:$AA$5)</f>
        <v>-1.5538562523031523</v>
      </c>
      <c r="AD144">
        <f>SUMPRODUCT(Table13[[#This Row],[SibSp]:[Ones]],$R$6:$AA$6)</f>
        <v>1.0613224875271292</v>
      </c>
      <c r="AE144">
        <f t="shared" si="6"/>
        <v>0</v>
      </c>
      <c r="AF144">
        <f t="shared" si="7"/>
        <v>1.0613224875271292</v>
      </c>
      <c r="AG144">
        <f t="shared" si="8"/>
        <v>1.0613224875271292</v>
      </c>
      <c r="AH144">
        <f>(AG144-Table13[[#This Row],[Survived]])^2</f>
        <v>1.1264054225307734</v>
      </c>
    </row>
    <row r="145" spans="1:34" x14ac:dyDescent="0.3">
      <c r="A145">
        <v>0</v>
      </c>
      <c r="B145" t="s">
        <v>18</v>
      </c>
      <c r="C145">
        <v>3</v>
      </c>
      <c r="D145" t="s">
        <v>19</v>
      </c>
      <c r="E145">
        <v>18</v>
      </c>
      <c r="F145">
        <v>7.8541999999999996</v>
      </c>
      <c r="G145">
        <v>1</v>
      </c>
      <c r="H145">
        <v>1</v>
      </c>
      <c r="I145">
        <v>0.23</v>
      </c>
      <c r="J145">
        <v>0.95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AC145">
        <f>SUMPRODUCT(Table13[[#This Row],[SibSp]:[Ones]],$R$5:$AA$5)</f>
        <v>0.18921074878094535</v>
      </c>
      <c r="AD145">
        <f>SUMPRODUCT(Table13[[#This Row],[SibSp]:[Ones]],$R$6:$AA$6)</f>
        <v>-0.88029944985605235</v>
      </c>
      <c r="AE145">
        <f t="shared" si="6"/>
        <v>0.18921074878094535</v>
      </c>
      <c r="AF145">
        <f t="shared" si="7"/>
        <v>0</v>
      </c>
      <c r="AG145">
        <f t="shared" si="8"/>
        <v>0.18921074878094535</v>
      </c>
      <c r="AH145">
        <f>(AG145-Table13[[#This Row],[Survived]])^2</f>
        <v>3.580070745424601E-2</v>
      </c>
    </row>
    <row r="146" spans="1:34" x14ac:dyDescent="0.3">
      <c r="A146">
        <v>0</v>
      </c>
      <c r="B146" t="s">
        <v>20</v>
      </c>
      <c r="C146">
        <v>1</v>
      </c>
      <c r="D146" t="s">
        <v>21</v>
      </c>
      <c r="E146">
        <v>50</v>
      </c>
      <c r="F146">
        <v>28.712499999999999</v>
      </c>
      <c r="G146">
        <v>0</v>
      </c>
      <c r="H146">
        <v>0</v>
      </c>
      <c r="I146">
        <v>0.62</v>
      </c>
      <c r="J146">
        <v>1.47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AC146">
        <f>SUMPRODUCT(Table13[[#This Row],[SibSp]:[Ones]],$R$5:$AA$5)</f>
        <v>-0.60045332718949396</v>
      </c>
      <c r="AD146">
        <f>SUMPRODUCT(Table13[[#This Row],[SibSp]:[Ones]],$R$6:$AA$6)</f>
        <v>1.2838587655366493</v>
      </c>
      <c r="AE146">
        <f t="shared" si="6"/>
        <v>0</v>
      </c>
      <c r="AF146">
        <f t="shared" si="7"/>
        <v>1.2838587655366493</v>
      </c>
      <c r="AG146">
        <f t="shared" si="8"/>
        <v>1.2838587655366493</v>
      </c>
      <c r="AH146">
        <f>(AG146-Table13[[#This Row],[Survived]])^2</f>
        <v>1.6482933298452891</v>
      </c>
    </row>
    <row r="147" spans="1:34" x14ac:dyDescent="0.3">
      <c r="A147">
        <v>0</v>
      </c>
      <c r="B147" t="s">
        <v>18</v>
      </c>
      <c r="C147">
        <v>2</v>
      </c>
      <c r="D147" t="s">
        <v>19</v>
      </c>
      <c r="E147">
        <v>30</v>
      </c>
      <c r="F147">
        <v>13</v>
      </c>
      <c r="G147">
        <v>0</v>
      </c>
      <c r="H147">
        <v>0</v>
      </c>
      <c r="I147">
        <v>0.38</v>
      </c>
      <c r="J147">
        <v>1.1499999999999999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AC147">
        <f>SUMPRODUCT(Table13[[#This Row],[SibSp]:[Ones]],$R$5:$AA$5)</f>
        <v>-5.1385708986483536E-2</v>
      </c>
      <c r="AD147">
        <f>SUMPRODUCT(Table13[[#This Row],[SibSp]:[Ones]],$R$6:$AA$6)</f>
        <v>-0.18907271996780839</v>
      </c>
      <c r="AE147">
        <f t="shared" si="6"/>
        <v>0</v>
      </c>
      <c r="AF147">
        <f t="shared" si="7"/>
        <v>0</v>
      </c>
      <c r="AG147">
        <f t="shared" si="8"/>
        <v>0</v>
      </c>
      <c r="AH147">
        <f>(AG147-Table13[[#This Row],[Survived]])^2</f>
        <v>0</v>
      </c>
    </row>
    <row r="148" spans="1:34" x14ac:dyDescent="0.3">
      <c r="A148">
        <v>0</v>
      </c>
      <c r="B148" t="s">
        <v>18</v>
      </c>
      <c r="C148">
        <v>3</v>
      </c>
      <c r="D148" t="s">
        <v>19</v>
      </c>
      <c r="E148">
        <v>36</v>
      </c>
      <c r="F148">
        <v>0</v>
      </c>
      <c r="G148">
        <v>0</v>
      </c>
      <c r="H148">
        <v>0</v>
      </c>
      <c r="I148">
        <v>0.45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AC148">
        <f>SUMPRODUCT(Table13[[#This Row],[SibSp]:[Ones]],$R$5:$AA$5)</f>
        <v>0.37921517183526388</v>
      </c>
      <c r="AD148">
        <f>SUMPRODUCT(Table13[[#This Row],[SibSp]:[Ones]],$R$6:$AA$6)</f>
        <v>-1.1241132572446173</v>
      </c>
      <c r="AE148">
        <f t="shared" si="6"/>
        <v>0.37921517183526388</v>
      </c>
      <c r="AF148">
        <f t="shared" si="7"/>
        <v>0</v>
      </c>
      <c r="AG148">
        <f t="shared" si="8"/>
        <v>0.37921517183526388</v>
      </c>
      <c r="AH148">
        <f>(AG148-Table13[[#This Row],[Survived]])^2</f>
        <v>0.14380414655004869</v>
      </c>
    </row>
    <row r="149" spans="1:34" x14ac:dyDescent="0.3">
      <c r="A149">
        <v>0</v>
      </c>
      <c r="B149" t="s">
        <v>18</v>
      </c>
      <c r="C149">
        <v>3</v>
      </c>
      <c r="D149" t="s">
        <v>19</v>
      </c>
      <c r="E149">
        <v>9</v>
      </c>
      <c r="F149">
        <v>31.387499999999999</v>
      </c>
      <c r="G149">
        <v>4</v>
      </c>
      <c r="H149">
        <v>2</v>
      </c>
      <c r="I149">
        <v>0.11</v>
      </c>
      <c r="J149">
        <v>1.51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AC149">
        <f>SUMPRODUCT(Table13[[#This Row],[SibSp]:[Ones]],$R$5:$AA$5)</f>
        <v>-2.2225155915354566E-2</v>
      </c>
      <c r="AD149">
        <f>SUMPRODUCT(Table13[[#This Row],[SibSp]:[Ones]],$R$6:$AA$6)</f>
        <v>-0.91111873816060784</v>
      </c>
      <c r="AE149">
        <f t="shared" si="6"/>
        <v>0</v>
      </c>
      <c r="AF149">
        <f t="shared" si="7"/>
        <v>0</v>
      </c>
      <c r="AG149">
        <f t="shared" si="8"/>
        <v>0</v>
      </c>
      <c r="AH149">
        <f>(AG149-Table13[[#This Row],[Survived]])^2</f>
        <v>0</v>
      </c>
    </row>
    <row r="150" spans="1:34" x14ac:dyDescent="0.3">
      <c r="A150">
        <v>1</v>
      </c>
      <c r="B150" t="s">
        <v>18</v>
      </c>
      <c r="C150">
        <v>2</v>
      </c>
      <c r="D150" t="s">
        <v>19</v>
      </c>
      <c r="E150">
        <v>1</v>
      </c>
      <c r="F150">
        <v>39</v>
      </c>
      <c r="G150">
        <v>2</v>
      </c>
      <c r="H150">
        <v>1</v>
      </c>
      <c r="I150">
        <v>0.01</v>
      </c>
      <c r="J150">
        <v>1.6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AC150">
        <f>SUMPRODUCT(Table13[[#This Row],[SibSp]:[Ones]],$R$5:$AA$5)</f>
        <v>0.44108568424662931</v>
      </c>
      <c r="AD150">
        <f>SUMPRODUCT(Table13[[#This Row],[SibSp]:[Ones]],$R$6:$AA$6)</f>
        <v>-0.50303895300204537</v>
      </c>
      <c r="AE150">
        <f t="shared" si="6"/>
        <v>0.44108568424662931</v>
      </c>
      <c r="AF150">
        <f t="shared" si="7"/>
        <v>0</v>
      </c>
      <c r="AG150">
        <f t="shared" si="8"/>
        <v>0.44108568424662931</v>
      </c>
      <c r="AH150">
        <f>(AG150-Table13[[#This Row],[Survived]])^2</f>
        <v>0.31238521235405858</v>
      </c>
    </row>
    <row r="151" spans="1:34" x14ac:dyDescent="0.3">
      <c r="A151">
        <v>1</v>
      </c>
      <c r="B151" t="s">
        <v>18</v>
      </c>
      <c r="C151">
        <v>3</v>
      </c>
      <c r="D151" t="s">
        <v>21</v>
      </c>
      <c r="E151">
        <v>4</v>
      </c>
      <c r="F151">
        <v>22.024999999999999</v>
      </c>
      <c r="G151">
        <v>0</v>
      </c>
      <c r="H151">
        <v>2</v>
      </c>
      <c r="I151">
        <v>0.05</v>
      </c>
      <c r="J151">
        <v>1.36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AC151">
        <f>SUMPRODUCT(Table13[[#This Row],[SibSp]:[Ones]],$R$5:$AA$5)</f>
        <v>1.4353571897566946</v>
      </c>
      <c r="AD151">
        <f>SUMPRODUCT(Table13[[#This Row],[SibSp]:[Ones]],$R$6:$AA$6)</f>
        <v>-0.85827973627681742</v>
      </c>
      <c r="AE151">
        <f t="shared" si="6"/>
        <v>1.4353571897566946</v>
      </c>
      <c r="AF151">
        <f t="shared" si="7"/>
        <v>0</v>
      </c>
      <c r="AG151">
        <f t="shared" si="8"/>
        <v>1.4353571897566946</v>
      </c>
      <c r="AH151">
        <f>(AG151-Table13[[#This Row],[Survived]])^2</f>
        <v>0.18953588267284657</v>
      </c>
    </row>
    <row r="152" spans="1:34" x14ac:dyDescent="0.3">
      <c r="A152">
        <v>1</v>
      </c>
      <c r="B152" t="s">
        <v>18</v>
      </c>
      <c r="C152">
        <v>1</v>
      </c>
      <c r="D152" t="s">
        <v>19</v>
      </c>
      <c r="E152">
        <v>45</v>
      </c>
      <c r="F152">
        <v>26.55</v>
      </c>
      <c r="G152">
        <v>0</v>
      </c>
      <c r="H152">
        <v>0</v>
      </c>
      <c r="I152">
        <v>0.56000000000000005</v>
      </c>
      <c r="J152">
        <v>1.44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AC152">
        <f>SUMPRODUCT(Table13[[#This Row],[SibSp]:[Ones]],$R$5:$AA$5)</f>
        <v>-0.96161031083375559</v>
      </c>
      <c r="AD152">
        <f>SUMPRODUCT(Table13[[#This Row],[SibSp]:[Ones]],$R$6:$AA$6)</f>
        <v>0.50758154391672861</v>
      </c>
      <c r="AE152">
        <f t="shared" si="6"/>
        <v>0</v>
      </c>
      <c r="AF152">
        <f t="shared" si="7"/>
        <v>0.50758154391672861</v>
      </c>
      <c r="AG152">
        <f t="shared" si="8"/>
        <v>0.50758154391672861</v>
      </c>
      <c r="AH152">
        <f>(AG152-Table13[[#This Row],[Survived]])^2</f>
        <v>0.24247593589143268</v>
      </c>
    </row>
    <row r="153" spans="1:34" x14ac:dyDescent="0.3">
      <c r="A153">
        <v>0</v>
      </c>
      <c r="B153" t="s">
        <v>22</v>
      </c>
      <c r="C153">
        <v>3</v>
      </c>
      <c r="D153" t="s">
        <v>19</v>
      </c>
      <c r="E153">
        <v>40</v>
      </c>
      <c r="F153">
        <v>15.5</v>
      </c>
      <c r="G153">
        <v>1</v>
      </c>
      <c r="H153">
        <v>1</v>
      </c>
      <c r="I153">
        <v>0.5</v>
      </c>
      <c r="J153">
        <v>1.22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AC153">
        <f>SUMPRODUCT(Table13[[#This Row],[SibSp]:[Ones]],$R$5:$AA$5)</f>
        <v>-2.3753824892579654</v>
      </c>
      <c r="AD153">
        <f>SUMPRODUCT(Table13[[#This Row],[SibSp]:[Ones]],$R$6:$AA$6)</f>
        <v>-0.39246375608824891</v>
      </c>
      <c r="AE153">
        <f t="shared" si="6"/>
        <v>0</v>
      </c>
      <c r="AF153">
        <f t="shared" si="7"/>
        <v>0</v>
      </c>
      <c r="AG153">
        <f t="shared" si="8"/>
        <v>0</v>
      </c>
      <c r="AH153">
        <f>(AG153-Table13[[#This Row],[Survived]])^2</f>
        <v>0</v>
      </c>
    </row>
    <row r="154" spans="1:34" x14ac:dyDescent="0.3">
      <c r="A154">
        <v>0</v>
      </c>
      <c r="B154" t="s">
        <v>18</v>
      </c>
      <c r="C154">
        <v>3</v>
      </c>
      <c r="D154" t="s">
        <v>19</v>
      </c>
      <c r="E154">
        <v>36</v>
      </c>
      <c r="F154">
        <v>7.8958000000000004</v>
      </c>
      <c r="G154">
        <v>0</v>
      </c>
      <c r="H154">
        <v>0</v>
      </c>
      <c r="I154">
        <v>0.45</v>
      </c>
      <c r="J154">
        <v>0.95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AC154">
        <f>SUMPRODUCT(Table13[[#This Row],[SibSp]:[Ones]],$R$5:$AA$5)</f>
        <v>-0.56180936202876453</v>
      </c>
      <c r="AD154">
        <f>SUMPRODUCT(Table13[[#This Row],[SibSp]:[Ones]],$R$6:$AA$6)</f>
        <v>-0.21565543136153797</v>
      </c>
      <c r="AE154">
        <f t="shared" si="6"/>
        <v>0</v>
      </c>
      <c r="AF154">
        <f t="shared" si="7"/>
        <v>0</v>
      </c>
      <c r="AG154">
        <f t="shared" si="8"/>
        <v>0</v>
      </c>
      <c r="AH154">
        <f>(AG154-Table13[[#This Row],[Survived]])^2</f>
        <v>0</v>
      </c>
    </row>
    <row r="155" spans="1:34" x14ac:dyDescent="0.3">
      <c r="A155">
        <v>1</v>
      </c>
      <c r="B155" t="s">
        <v>18</v>
      </c>
      <c r="C155">
        <v>2</v>
      </c>
      <c r="D155" t="s">
        <v>21</v>
      </c>
      <c r="E155">
        <v>32</v>
      </c>
      <c r="F155">
        <v>13</v>
      </c>
      <c r="G155">
        <v>0</v>
      </c>
      <c r="H155">
        <v>0</v>
      </c>
      <c r="I155">
        <v>0.4</v>
      </c>
      <c r="J155">
        <v>1.1499999999999999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AC155">
        <f>SUMPRODUCT(Table13[[#This Row],[SibSp]:[Ones]],$R$5:$AA$5)</f>
        <v>0.67676407483437784</v>
      </c>
      <c r="AD155">
        <f>SUMPRODUCT(Table13[[#This Row],[SibSp]:[Ones]],$R$6:$AA$6)</f>
        <v>0.12655205836069872</v>
      </c>
      <c r="AE155">
        <f t="shared" si="6"/>
        <v>0.67676407483437784</v>
      </c>
      <c r="AF155">
        <f t="shared" si="7"/>
        <v>0.12655205836069872</v>
      </c>
      <c r="AG155">
        <f t="shared" si="8"/>
        <v>0.80331613319507655</v>
      </c>
      <c r="AH155">
        <f>(AG155-Table13[[#This Row],[Survived]])^2</f>
        <v>3.8684543461336866E-2</v>
      </c>
    </row>
    <row r="156" spans="1:34" x14ac:dyDescent="0.3">
      <c r="A156">
        <v>0</v>
      </c>
      <c r="B156" t="s">
        <v>18</v>
      </c>
      <c r="C156">
        <v>2</v>
      </c>
      <c r="D156" t="s">
        <v>19</v>
      </c>
      <c r="E156">
        <v>19</v>
      </c>
      <c r="F156">
        <v>13</v>
      </c>
      <c r="G156">
        <v>0</v>
      </c>
      <c r="H156">
        <v>0</v>
      </c>
      <c r="I156">
        <v>0.24</v>
      </c>
      <c r="J156">
        <v>1.1499999999999999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AC156">
        <f>SUMPRODUCT(Table13[[#This Row],[SibSp]:[Ones]],$R$5:$AA$5)</f>
        <v>0.22236549890523283</v>
      </c>
      <c r="AD156">
        <f>SUMPRODUCT(Table13[[#This Row],[SibSp]:[Ones]],$R$6:$AA$6)</f>
        <v>-0.27923322179640153</v>
      </c>
      <c r="AE156">
        <f t="shared" si="6"/>
        <v>0.22236549890523283</v>
      </c>
      <c r="AF156">
        <f t="shared" si="7"/>
        <v>0</v>
      </c>
      <c r="AG156">
        <f t="shared" si="8"/>
        <v>0.22236549890523283</v>
      </c>
      <c r="AH156">
        <f>(AG156-Table13[[#This Row],[Survived]])^2</f>
        <v>4.9446415103373102E-2</v>
      </c>
    </row>
    <row r="157" spans="1:34" x14ac:dyDescent="0.3">
      <c r="A157">
        <v>1</v>
      </c>
      <c r="B157" t="s">
        <v>18</v>
      </c>
      <c r="C157">
        <v>3</v>
      </c>
      <c r="D157" t="s">
        <v>21</v>
      </c>
      <c r="E157">
        <v>19</v>
      </c>
      <c r="F157">
        <v>7.8541999999999996</v>
      </c>
      <c r="G157">
        <v>1</v>
      </c>
      <c r="H157">
        <v>0</v>
      </c>
      <c r="I157">
        <v>0.24</v>
      </c>
      <c r="J157">
        <v>0.95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AC157">
        <f>SUMPRODUCT(Table13[[#This Row],[SibSp]:[Ones]],$R$5:$AA$5)</f>
        <v>0.50996942927718603</v>
      </c>
      <c r="AD157">
        <f>SUMPRODUCT(Table13[[#This Row],[SibSp]:[Ones]],$R$6:$AA$6)</f>
        <v>-3.1195282381829559E-2</v>
      </c>
      <c r="AE157">
        <f t="shared" si="6"/>
        <v>0.50996942927718603</v>
      </c>
      <c r="AF157">
        <f t="shared" si="7"/>
        <v>0</v>
      </c>
      <c r="AG157">
        <f t="shared" si="8"/>
        <v>0.50996942927718603</v>
      </c>
      <c r="AH157">
        <f>(AG157-Table13[[#This Row],[Survived]])^2</f>
        <v>0.24012996024292679</v>
      </c>
    </row>
    <row r="158" spans="1:34" x14ac:dyDescent="0.3">
      <c r="A158">
        <v>1</v>
      </c>
      <c r="B158" t="s">
        <v>18</v>
      </c>
      <c r="C158">
        <v>2</v>
      </c>
      <c r="D158" t="s">
        <v>19</v>
      </c>
      <c r="E158">
        <v>3</v>
      </c>
      <c r="F158">
        <v>26</v>
      </c>
      <c r="G158">
        <v>1</v>
      </c>
      <c r="H158">
        <v>1</v>
      </c>
      <c r="I158">
        <v>0.04</v>
      </c>
      <c r="J158">
        <v>1.43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AC158">
        <f>SUMPRODUCT(Table13[[#This Row],[SibSp]:[Ones]],$R$5:$AA$5)</f>
        <v>0.6569236948471795</v>
      </c>
      <c r="AD158">
        <f>SUMPRODUCT(Table13[[#This Row],[SibSp]:[Ones]],$R$6:$AA$6)</f>
        <v>-0.66324117781452507</v>
      </c>
      <c r="AE158">
        <f t="shared" si="6"/>
        <v>0.6569236948471795</v>
      </c>
      <c r="AF158">
        <f t="shared" si="7"/>
        <v>0</v>
      </c>
      <c r="AG158">
        <f t="shared" si="8"/>
        <v>0.6569236948471795</v>
      </c>
      <c r="AH158">
        <f>(AG158-Table13[[#This Row],[Survived]])^2</f>
        <v>0.11770135115731122</v>
      </c>
    </row>
    <row r="159" spans="1:34" x14ac:dyDescent="0.3">
      <c r="A159">
        <v>1</v>
      </c>
      <c r="B159" t="s">
        <v>20</v>
      </c>
      <c r="C159">
        <v>1</v>
      </c>
      <c r="D159" t="s">
        <v>21</v>
      </c>
      <c r="E159">
        <v>44</v>
      </c>
      <c r="F159">
        <v>27.720800000000001</v>
      </c>
      <c r="G159">
        <v>0</v>
      </c>
      <c r="H159">
        <v>0</v>
      </c>
      <c r="I159">
        <v>0.55000000000000004</v>
      </c>
      <c r="J159">
        <v>1.46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AC159">
        <f>SUMPRODUCT(Table13[[#This Row],[SibSp]:[Ones]],$R$5:$AA$5)</f>
        <v>-0.4536722018345406</v>
      </c>
      <c r="AD159">
        <f>SUMPRODUCT(Table13[[#This Row],[SibSp]:[Ones]],$R$6:$AA$6)</f>
        <v>1.229215800665689</v>
      </c>
      <c r="AE159">
        <f t="shared" si="6"/>
        <v>0</v>
      </c>
      <c r="AF159">
        <f t="shared" si="7"/>
        <v>1.229215800665689</v>
      </c>
      <c r="AG159">
        <f t="shared" si="8"/>
        <v>1.229215800665689</v>
      </c>
      <c r="AH159">
        <f>(AG159-Table13[[#This Row],[Survived]])^2</f>
        <v>5.253988327481289E-2</v>
      </c>
    </row>
    <row r="160" spans="1:34" x14ac:dyDescent="0.3">
      <c r="A160">
        <v>1</v>
      </c>
      <c r="B160" t="s">
        <v>20</v>
      </c>
      <c r="C160">
        <v>1</v>
      </c>
      <c r="D160" t="s">
        <v>21</v>
      </c>
      <c r="E160">
        <v>58</v>
      </c>
      <c r="F160">
        <v>146.52080000000001</v>
      </c>
      <c r="G160">
        <v>0</v>
      </c>
      <c r="H160">
        <v>0</v>
      </c>
      <c r="I160">
        <v>0.72</v>
      </c>
      <c r="J160">
        <v>2.17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AC160">
        <f>SUMPRODUCT(Table13[[#This Row],[SibSp]:[Ones]],$R$5:$AA$5)</f>
        <v>-1.4893764028916583</v>
      </c>
      <c r="AD160">
        <f>SUMPRODUCT(Table13[[#This Row],[SibSp]:[Ones]],$R$6:$AA$6)</f>
        <v>2.0176491009521236</v>
      </c>
      <c r="AE160">
        <f t="shared" si="6"/>
        <v>0</v>
      </c>
      <c r="AF160">
        <f t="shared" si="7"/>
        <v>2.0176491009521236</v>
      </c>
      <c r="AG160">
        <f t="shared" si="8"/>
        <v>2.0176491009521236</v>
      </c>
      <c r="AH160">
        <f>(AG160-Table13[[#This Row],[Survived]])^2</f>
        <v>1.0356096926686653</v>
      </c>
    </row>
    <row r="161" spans="1:34" x14ac:dyDescent="0.3">
      <c r="A161">
        <v>0</v>
      </c>
      <c r="B161" t="s">
        <v>18</v>
      </c>
      <c r="C161">
        <v>3</v>
      </c>
      <c r="D161" t="s">
        <v>19</v>
      </c>
      <c r="E161">
        <v>42</v>
      </c>
      <c r="F161">
        <v>8.4041999999999994</v>
      </c>
      <c r="G161">
        <v>0</v>
      </c>
      <c r="H161">
        <v>1</v>
      </c>
      <c r="I161">
        <v>0.53</v>
      </c>
      <c r="J161">
        <v>0.97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AC161">
        <f>SUMPRODUCT(Table13[[#This Row],[SibSp]:[Ones]],$R$5:$AA$5)</f>
        <v>-0.31110490546819181</v>
      </c>
      <c r="AD161">
        <f>SUMPRODUCT(Table13[[#This Row],[SibSp]:[Ones]],$R$6:$AA$6)</f>
        <v>-0.68492914167962948</v>
      </c>
      <c r="AE161">
        <f t="shared" si="6"/>
        <v>0</v>
      </c>
      <c r="AF161">
        <f t="shared" si="7"/>
        <v>0</v>
      </c>
      <c r="AG161">
        <f t="shared" si="8"/>
        <v>0</v>
      </c>
      <c r="AH161">
        <f>(AG161-Table13[[#This Row],[Survived]])^2</f>
        <v>0</v>
      </c>
    </row>
    <row r="162" spans="1:34" x14ac:dyDescent="0.3">
      <c r="A162">
        <v>0</v>
      </c>
      <c r="B162" t="s">
        <v>18</v>
      </c>
      <c r="C162">
        <v>2</v>
      </c>
      <c r="D162" t="s">
        <v>21</v>
      </c>
      <c r="E162">
        <v>24</v>
      </c>
      <c r="F162">
        <v>13</v>
      </c>
      <c r="G162">
        <v>0</v>
      </c>
      <c r="H162">
        <v>0</v>
      </c>
      <c r="I162">
        <v>0.3</v>
      </c>
      <c r="J162">
        <v>1.1499999999999999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AC162">
        <f>SUMPRODUCT(Table13[[#This Row],[SibSp]:[Ones]],$R$5:$AA$5)</f>
        <v>0.87230065189988981</v>
      </c>
      <c r="AD162">
        <f>SUMPRODUCT(Table13[[#This Row],[SibSp]:[Ones]],$R$6:$AA$6)</f>
        <v>6.2151699911703551E-2</v>
      </c>
      <c r="AE162">
        <f t="shared" si="6"/>
        <v>0.87230065189988981</v>
      </c>
      <c r="AF162">
        <f t="shared" si="7"/>
        <v>6.2151699911703551E-2</v>
      </c>
      <c r="AG162">
        <f t="shared" si="8"/>
        <v>0.93445235181159336</v>
      </c>
      <c r="AH162">
        <f>(AG162-Table13[[#This Row],[Survived]])^2</f>
        <v>0.87320119780621785</v>
      </c>
    </row>
    <row r="163" spans="1:34" x14ac:dyDescent="0.3">
      <c r="A163">
        <v>0</v>
      </c>
      <c r="B163" t="s">
        <v>18</v>
      </c>
      <c r="C163">
        <v>3</v>
      </c>
      <c r="D163" t="s">
        <v>19</v>
      </c>
      <c r="E163">
        <v>28</v>
      </c>
      <c r="F163">
        <v>9.5</v>
      </c>
      <c r="G163">
        <v>0</v>
      </c>
      <c r="H163">
        <v>0</v>
      </c>
      <c r="I163">
        <v>0.35</v>
      </c>
      <c r="J163">
        <v>1.02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AC163">
        <f>SUMPRODUCT(Table13[[#This Row],[SibSp]:[Ones]],$R$5:$AA$5)</f>
        <v>-0.43561143482691822</v>
      </c>
      <c r="AD163">
        <f>SUMPRODUCT(Table13[[#This Row],[SibSp]:[Ones]],$R$6:$AA$6)</f>
        <v>-0.21311679211388501</v>
      </c>
      <c r="AE163">
        <f t="shared" si="6"/>
        <v>0</v>
      </c>
      <c r="AF163">
        <f t="shared" si="7"/>
        <v>0</v>
      </c>
      <c r="AG163">
        <f t="shared" si="8"/>
        <v>0</v>
      </c>
      <c r="AH163">
        <f>(AG163-Table13[[#This Row],[Survived]])^2</f>
        <v>0</v>
      </c>
    </row>
    <row r="164" spans="1:34" x14ac:dyDescent="0.3">
      <c r="A164">
        <v>0</v>
      </c>
      <c r="B164" t="s">
        <v>18</v>
      </c>
      <c r="C164">
        <v>3</v>
      </c>
      <c r="D164" t="s">
        <v>19</v>
      </c>
      <c r="E164">
        <v>34</v>
      </c>
      <c r="F164">
        <v>6.4958</v>
      </c>
      <c r="G164">
        <v>0</v>
      </c>
      <c r="H164">
        <v>0</v>
      </c>
      <c r="I164">
        <v>0.42</v>
      </c>
      <c r="J164">
        <v>0.87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AC164">
        <f>SUMPRODUCT(Table13[[#This Row],[SibSp]:[Ones]],$R$5:$AA$5)</f>
        <v>-0.42390421763635078</v>
      </c>
      <c r="AD164">
        <f>SUMPRODUCT(Table13[[#This Row],[SibSp]:[Ones]],$R$6:$AA$6)</f>
        <v>-0.31147725054954845</v>
      </c>
      <c r="AE164">
        <f t="shared" si="6"/>
        <v>0</v>
      </c>
      <c r="AF164">
        <f t="shared" si="7"/>
        <v>0</v>
      </c>
      <c r="AG164">
        <f t="shared" si="8"/>
        <v>0</v>
      </c>
      <c r="AH164">
        <f>(AG164-Table13[[#This Row],[Survived]])^2</f>
        <v>0</v>
      </c>
    </row>
    <row r="165" spans="1:34" x14ac:dyDescent="0.3">
      <c r="A165">
        <v>0</v>
      </c>
      <c r="B165" t="s">
        <v>20</v>
      </c>
      <c r="C165">
        <v>3</v>
      </c>
      <c r="D165" t="s">
        <v>19</v>
      </c>
      <c r="E165">
        <v>45.5</v>
      </c>
      <c r="F165">
        <v>7.2249999999999996</v>
      </c>
      <c r="G165">
        <v>0</v>
      </c>
      <c r="H165">
        <v>0</v>
      </c>
      <c r="I165">
        <v>0.56999999999999995</v>
      </c>
      <c r="J165">
        <v>0.92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AC165">
        <f>SUMPRODUCT(Table13[[#This Row],[SibSp]:[Ones]],$R$5:$AA$5)</f>
        <v>-1.0257982954032032</v>
      </c>
      <c r="AD165">
        <f>SUMPRODUCT(Table13[[#This Row],[SibSp]:[Ones]],$R$6:$AA$6)</f>
        <v>0.23914101494908802</v>
      </c>
      <c r="AE165">
        <f t="shared" si="6"/>
        <v>0</v>
      </c>
      <c r="AF165">
        <f t="shared" si="7"/>
        <v>0.23914101494908802</v>
      </c>
      <c r="AG165">
        <f t="shared" si="8"/>
        <v>0.23914101494908802</v>
      </c>
      <c r="AH165">
        <f>(AG165-Table13[[#This Row],[Survived]])^2</f>
        <v>5.7188425030879939E-2</v>
      </c>
    </row>
    <row r="166" spans="1:34" x14ac:dyDescent="0.3">
      <c r="A166">
        <v>1</v>
      </c>
      <c r="B166" t="s">
        <v>18</v>
      </c>
      <c r="C166">
        <v>3</v>
      </c>
      <c r="D166" t="s">
        <v>19</v>
      </c>
      <c r="E166">
        <v>18</v>
      </c>
      <c r="F166">
        <v>8.0500000000000007</v>
      </c>
      <c r="G166">
        <v>0</v>
      </c>
      <c r="H166">
        <v>0</v>
      </c>
      <c r="I166">
        <v>0.23</v>
      </c>
      <c r="J166">
        <v>0.96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AC166">
        <f>SUMPRODUCT(Table13[[#This Row],[SibSp]:[Ones]],$R$5:$AA$5)</f>
        <v>-0.14153441389373378</v>
      </c>
      <c r="AD166">
        <f>SUMPRODUCT(Table13[[#This Row],[SibSp]:[Ones]],$R$6:$AA$6)</f>
        <v>-0.34777350599266321</v>
      </c>
      <c r="AE166">
        <f t="shared" si="6"/>
        <v>0</v>
      </c>
      <c r="AF166">
        <f t="shared" si="7"/>
        <v>0</v>
      </c>
      <c r="AG166">
        <f t="shared" si="8"/>
        <v>0</v>
      </c>
      <c r="AH166">
        <f>(AG166-Table13[[#This Row],[Survived]])^2</f>
        <v>1</v>
      </c>
    </row>
    <row r="167" spans="1:34" x14ac:dyDescent="0.3">
      <c r="A167">
        <v>0</v>
      </c>
      <c r="B167" t="s">
        <v>18</v>
      </c>
      <c r="C167">
        <v>3</v>
      </c>
      <c r="D167" t="s">
        <v>21</v>
      </c>
      <c r="E167">
        <v>2</v>
      </c>
      <c r="F167">
        <v>10.4625</v>
      </c>
      <c r="G167">
        <v>0</v>
      </c>
      <c r="H167">
        <v>1</v>
      </c>
      <c r="I167">
        <v>0.03</v>
      </c>
      <c r="J167">
        <v>1.06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AC167">
        <f>SUMPRODUCT(Table13[[#This Row],[SibSp]:[Ones]],$R$5:$AA$5)</f>
        <v>1.3446853864114754</v>
      </c>
      <c r="AD167">
        <f>SUMPRODUCT(Table13[[#This Row],[SibSp]:[Ones]],$R$6:$AA$6)</f>
        <v>-0.6181218016759209</v>
      </c>
      <c r="AE167">
        <f t="shared" si="6"/>
        <v>1.3446853864114754</v>
      </c>
      <c r="AF167">
        <f t="shared" si="7"/>
        <v>0</v>
      </c>
      <c r="AG167">
        <f t="shared" si="8"/>
        <v>1.3446853864114754</v>
      </c>
      <c r="AH167">
        <f>(AG167-Table13[[#This Row],[Survived]])^2</f>
        <v>1.8081787884285789</v>
      </c>
    </row>
    <row r="168" spans="1:34" x14ac:dyDescent="0.3">
      <c r="A168">
        <v>0</v>
      </c>
      <c r="B168" t="s">
        <v>18</v>
      </c>
      <c r="C168">
        <v>3</v>
      </c>
      <c r="D168" t="s">
        <v>19</v>
      </c>
      <c r="E168">
        <v>32</v>
      </c>
      <c r="F168">
        <v>15.85</v>
      </c>
      <c r="G168">
        <v>1</v>
      </c>
      <c r="H168">
        <v>0</v>
      </c>
      <c r="I168">
        <v>0.4</v>
      </c>
      <c r="J168">
        <v>1.23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AC168">
        <f>SUMPRODUCT(Table13[[#This Row],[SibSp]:[Ones]],$R$5:$AA$5)</f>
        <v>-0.84750079271625822</v>
      </c>
      <c r="AD168">
        <f>SUMPRODUCT(Table13[[#This Row],[SibSp]:[Ones]],$R$6:$AA$6)</f>
        <v>3.6856575284446524E-2</v>
      </c>
      <c r="AE168">
        <f t="shared" si="6"/>
        <v>0</v>
      </c>
      <c r="AF168">
        <f t="shared" si="7"/>
        <v>3.6856575284446524E-2</v>
      </c>
      <c r="AG168">
        <f t="shared" si="8"/>
        <v>3.6856575284446524E-2</v>
      </c>
      <c r="AH168">
        <f>(AG168-Table13[[#This Row],[Survived]])^2</f>
        <v>1.3584071416980743E-3</v>
      </c>
    </row>
    <row r="169" spans="1:34" x14ac:dyDescent="0.3">
      <c r="A169">
        <v>1</v>
      </c>
      <c r="B169" t="s">
        <v>20</v>
      </c>
      <c r="C169">
        <v>3</v>
      </c>
      <c r="D169" t="s">
        <v>19</v>
      </c>
      <c r="E169">
        <v>26</v>
      </c>
      <c r="F169">
        <v>18.787500000000001</v>
      </c>
      <c r="G169">
        <v>0</v>
      </c>
      <c r="H169">
        <v>0</v>
      </c>
      <c r="I169">
        <v>0.33</v>
      </c>
      <c r="J169">
        <v>1.3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AC169">
        <f>SUMPRODUCT(Table13[[#This Row],[SibSp]:[Ones]],$R$5:$AA$5)</f>
        <v>-0.9329203239915872</v>
      </c>
      <c r="AD169">
        <f>SUMPRODUCT(Table13[[#This Row],[SibSp]:[Ones]],$R$6:$AA$6)</f>
        <v>0.44796328502473171</v>
      </c>
      <c r="AE169">
        <f t="shared" si="6"/>
        <v>0</v>
      </c>
      <c r="AF169">
        <f t="shared" si="7"/>
        <v>0.44796328502473171</v>
      </c>
      <c r="AG169">
        <f t="shared" si="8"/>
        <v>0.44796328502473171</v>
      </c>
      <c r="AH169">
        <f>(AG169-Table13[[#This Row],[Survived]])^2</f>
        <v>0.30474453468068563</v>
      </c>
    </row>
    <row r="170" spans="1:34" x14ac:dyDescent="0.3">
      <c r="A170">
        <v>1</v>
      </c>
      <c r="B170" t="s">
        <v>22</v>
      </c>
      <c r="C170">
        <v>3</v>
      </c>
      <c r="D170" t="s">
        <v>21</v>
      </c>
      <c r="E170">
        <v>16</v>
      </c>
      <c r="F170">
        <v>7.75</v>
      </c>
      <c r="G170">
        <v>0</v>
      </c>
      <c r="H170">
        <v>0</v>
      </c>
      <c r="I170">
        <v>0.2</v>
      </c>
      <c r="J170">
        <v>0.94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AC170">
        <f>SUMPRODUCT(Table13[[#This Row],[SibSp]:[Ones]],$R$5:$AA$5)</f>
        <v>-1.0650007006383895</v>
      </c>
      <c r="AD170">
        <f>SUMPRODUCT(Table13[[#This Row],[SibSp]:[Ones]],$R$6:$AA$6)</f>
        <v>-2.7712885676392629E-2</v>
      </c>
      <c r="AE170">
        <f t="shared" si="6"/>
        <v>0</v>
      </c>
      <c r="AF170">
        <f t="shared" si="7"/>
        <v>0</v>
      </c>
      <c r="AG170">
        <f t="shared" si="8"/>
        <v>0</v>
      </c>
      <c r="AH170">
        <f>(AG170-Table13[[#This Row],[Survived]])^2</f>
        <v>1</v>
      </c>
    </row>
    <row r="171" spans="1:34" x14ac:dyDescent="0.3">
      <c r="A171">
        <v>1</v>
      </c>
      <c r="B171" t="s">
        <v>20</v>
      </c>
      <c r="C171">
        <v>1</v>
      </c>
      <c r="D171" t="s">
        <v>19</v>
      </c>
      <c r="E171">
        <v>40</v>
      </c>
      <c r="F171">
        <v>31</v>
      </c>
      <c r="G171">
        <v>0</v>
      </c>
      <c r="H171">
        <v>0</v>
      </c>
      <c r="I171">
        <v>0.5</v>
      </c>
      <c r="J171">
        <v>1.51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AC171">
        <f>SUMPRODUCT(Table13[[#This Row],[SibSp]:[Ones]],$R$5:$AA$5)</f>
        <v>-1.1726886195812236</v>
      </c>
      <c r="AD171">
        <f>SUMPRODUCT(Table13[[#This Row],[SibSp]:[Ones]],$R$6:$AA$6)</f>
        <v>0.94208448458580341</v>
      </c>
      <c r="AE171">
        <f t="shared" si="6"/>
        <v>0</v>
      </c>
      <c r="AF171">
        <f t="shared" si="7"/>
        <v>0.94208448458580341</v>
      </c>
      <c r="AG171">
        <f t="shared" si="8"/>
        <v>0.94208448458580341</v>
      </c>
      <c r="AH171">
        <f>(AG171-Table13[[#This Row],[Survived]])^2</f>
        <v>3.3542069256920432E-3</v>
      </c>
    </row>
    <row r="172" spans="1:34" x14ac:dyDescent="0.3">
      <c r="A172">
        <v>0</v>
      </c>
      <c r="B172" t="s">
        <v>18</v>
      </c>
      <c r="C172">
        <v>3</v>
      </c>
      <c r="D172" t="s">
        <v>19</v>
      </c>
      <c r="E172">
        <v>24</v>
      </c>
      <c r="F172">
        <v>7.05</v>
      </c>
      <c r="G172">
        <v>0</v>
      </c>
      <c r="H172">
        <v>0</v>
      </c>
      <c r="I172">
        <v>0.3</v>
      </c>
      <c r="J172">
        <v>0.91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AC172">
        <f>SUMPRODUCT(Table13[[#This Row],[SibSp]:[Ones]],$R$5:$AA$5)</f>
        <v>-0.22888241079411675</v>
      </c>
      <c r="AD172">
        <f>SUMPRODUCT(Table13[[#This Row],[SibSp]:[Ones]],$R$6:$AA$6)</f>
        <v>-0.35050682486168649</v>
      </c>
      <c r="AE172">
        <f t="shared" si="6"/>
        <v>0</v>
      </c>
      <c r="AF172">
        <f t="shared" si="7"/>
        <v>0</v>
      </c>
      <c r="AG172">
        <f t="shared" si="8"/>
        <v>0</v>
      </c>
      <c r="AH172">
        <f>(AG172-Table13[[#This Row],[Survived]])^2</f>
        <v>0</v>
      </c>
    </row>
    <row r="173" spans="1:34" x14ac:dyDescent="0.3">
      <c r="A173">
        <v>1</v>
      </c>
      <c r="B173" t="s">
        <v>18</v>
      </c>
      <c r="C173">
        <v>2</v>
      </c>
      <c r="D173" t="s">
        <v>21</v>
      </c>
      <c r="E173">
        <v>35</v>
      </c>
      <c r="F173">
        <v>21</v>
      </c>
      <c r="G173">
        <v>0</v>
      </c>
      <c r="H173">
        <v>0</v>
      </c>
      <c r="I173">
        <v>0.44</v>
      </c>
      <c r="J173">
        <v>1.34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AC173">
        <f>SUMPRODUCT(Table13[[#This Row],[SibSp]:[Ones]],$R$5:$AA$5)</f>
        <v>0.41034453723536723</v>
      </c>
      <c r="AD173">
        <f>SUMPRODUCT(Table13[[#This Row],[SibSp]:[Ones]],$R$6:$AA$6)</f>
        <v>0.33400376691691269</v>
      </c>
      <c r="AE173">
        <f t="shared" si="6"/>
        <v>0.41034453723536723</v>
      </c>
      <c r="AF173">
        <f t="shared" si="7"/>
        <v>0.33400376691691269</v>
      </c>
      <c r="AG173">
        <f t="shared" si="8"/>
        <v>0.74434830415227993</v>
      </c>
      <c r="AH173">
        <f>(AG173-Table13[[#This Row],[Survived]])^2</f>
        <v>6.5357789589815168E-2</v>
      </c>
    </row>
    <row r="174" spans="1:34" x14ac:dyDescent="0.3">
      <c r="A174">
        <v>0</v>
      </c>
      <c r="B174" t="s">
        <v>18</v>
      </c>
      <c r="C174">
        <v>3</v>
      </c>
      <c r="D174" t="s">
        <v>19</v>
      </c>
      <c r="E174">
        <v>22</v>
      </c>
      <c r="F174">
        <v>7.25</v>
      </c>
      <c r="G174">
        <v>0</v>
      </c>
      <c r="H174">
        <v>0</v>
      </c>
      <c r="I174">
        <v>0.28000000000000003</v>
      </c>
      <c r="J174">
        <v>0.92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AC174">
        <f>SUMPRODUCT(Table13[[#This Row],[SibSp]:[Ones]],$R$5:$AA$5)</f>
        <v>-0.19968061679010951</v>
      </c>
      <c r="AD174">
        <f>SUMPRODUCT(Table13[[#This Row],[SibSp]:[Ones]],$R$6:$AA$6)</f>
        <v>-0.3538241825948214</v>
      </c>
      <c r="AE174">
        <f t="shared" si="6"/>
        <v>0</v>
      </c>
      <c r="AF174">
        <f t="shared" si="7"/>
        <v>0</v>
      </c>
      <c r="AG174">
        <f t="shared" si="8"/>
        <v>0</v>
      </c>
      <c r="AH174">
        <f>(AG174-Table13[[#This Row],[Survived]])^2</f>
        <v>0</v>
      </c>
    </row>
    <row r="175" spans="1:34" x14ac:dyDescent="0.3">
      <c r="A175">
        <v>0</v>
      </c>
      <c r="B175" t="s">
        <v>18</v>
      </c>
      <c r="C175">
        <v>2</v>
      </c>
      <c r="D175" t="s">
        <v>19</v>
      </c>
      <c r="E175">
        <v>30</v>
      </c>
      <c r="F175">
        <v>13</v>
      </c>
      <c r="G175">
        <v>0</v>
      </c>
      <c r="H175">
        <v>0</v>
      </c>
      <c r="I175">
        <v>0.38</v>
      </c>
      <c r="J175">
        <v>1.1499999999999999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AC175">
        <f>SUMPRODUCT(Table13[[#This Row],[SibSp]:[Ones]],$R$5:$AA$5)</f>
        <v>-5.1385708986483536E-2</v>
      </c>
      <c r="AD175">
        <f>SUMPRODUCT(Table13[[#This Row],[SibSp]:[Ones]],$R$6:$AA$6)</f>
        <v>-0.18907271996780839</v>
      </c>
      <c r="AE175">
        <f t="shared" si="6"/>
        <v>0</v>
      </c>
      <c r="AF175">
        <f t="shared" si="7"/>
        <v>0</v>
      </c>
      <c r="AG175">
        <f t="shared" si="8"/>
        <v>0</v>
      </c>
      <c r="AH175">
        <f>(AG175-Table13[[#This Row],[Survived]])^2</f>
        <v>0</v>
      </c>
    </row>
    <row r="176" spans="1:34" x14ac:dyDescent="0.3">
      <c r="A176">
        <v>1</v>
      </c>
      <c r="B176" t="s">
        <v>20</v>
      </c>
      <c r="C176">
        <v>1</v>
      </c>
      <c r="D176" t="s">
        <v>21</v>
      </c>
      <c r="E176">
        <v>31</v>
      </c>
      <c r="F176">
        <v>113.27500000000001</v>
      </c>
      <c r="G176">
        <v>1</v>
      </c>
      <c r="H176">
        <v>0</v>
      </c>
      <c r="I176">
        <v>0.39</v>
      </c>
      <c r="J176">
        <v>2.06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AC176">
        <f>SUMPRODUCT(Table13[[#This Row],[SibSp]:[Ones]],$R$5:$AA$5)</f>
        <v>-0.84125008284101221</v>
      </c>
      <c r="AD176">
        <f>SUMPRODUCT(Table13[[#This Row],[SibSp]:[Ones]],$R$6:$AA$6)</f>
        <v>1.7168942596310266</v>
      </c>
      <c r="AE176">
        <f t="shared" si="6"/>
        <v>0</v>
      </c>
      <c r="AF176">
        <f t="shared" si="7"/>
        <v>1.7168942596310266</v>
      </c>
      <c r="AG176">
        <f t="shared" si="8"/>
        <v>1.7168942596310266</v>
      </c>
      <c r="AH176">
        <f>(AG176-Table13[[#This Row],[Survived]])^2</f>
        <v>0.51393737949191776</v>
      </c>
    </row>
    <row r="177" spans="1:34" x14ac:dyDescent="0.3">
      <c r="A177">
        <v>1</v>
      </c>
      <c r="B177" t="s">
        <v>18</v>
      </c>
      <c r="C177">
        <v>3</v>
      </c>
      <c r="D177" t="s">
        <v>21</v>
      </c>
      <c r="E177">
        <v>27</v>
      </c>
      <c r="F177">
        <v>7.9249999999999998</v>
      </c>
      <c r="G177">
        <v>0</v>
      </c>
      <c r="H177">
        <v>0</v>
      </c>
      <c r="I177">
        <v>0.34</v>
      </c>
      <c r="J177">
        <v>0.95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AC177">
        <f>SUMPRODUCT(Table13[[#This Row],[SibSp]:[Ones]],$R$5:$AA$5)</f>
        <v>0.42053797197726206</v>
      </c>
      <c r="AD177">
        <f>SUMPRODUCT(Table13[[#This Row],[SibSp]:[Ones]],$R$6:$AA$6)</f>
        <v>1.6248880983275482E-2</v>
      </c>
      <c r="AE177">
        <f t="shared" si="6"/>
        <v>0.42053797197726206</v>
      </c>
      <c r="AF177">
        <f t="shared" si="7"/>
        <v>1.6248880983275482E-2</v>
      </c>
      <c r="AG177">
        <f t="shared" si="8"/>
        <v>0.43678685296053754</v>
      </c>
      <c r="AH177">
        <f>(AG177-Table13[[#This Row],[Survived]])^2</f>
        <v>0.31720904899809516</v>
      </c>
    </row>
    <row r="178" spans="1:34" x14ac:dyDescent="0.3">
      <c r="A178">
        <v>0</v>
      </c>
      <c r="B178" t="s">
        <v>18</v>
      </c>
      <c r="C178">
        <v>2</v>
      </c>
      <c r="D178" t="s">
        <v>19</v>
      </c>
      <c r="E178">
        <v>42</v>
      </c>
      <c r="F178">
        <v>27</v>
      </c>
      <c r="G178">
        <v>1</v>
      </c>
      <c r="H178">
        <v>0</v>
      </c>
      <c r="I178">
        <v>0.53</v>
      </c>
      <c r="J178">
        <v>1.45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AC178">
        <f>SUMPRODUCT(Table13[[#This Row],[SibSp]:[Ones]],$R$5:$AA$5)</f>
        <v>-0.74796133662319086</v>
      </c>
      <c r="AD178">
        <f>SUMPRODUCT(Table13[[#This Row],[SibSp]:[Ones]],$R$6:$AA$6)</f>
        <v>0.21136543148949438</v>
      </c>
      <c r="AE178">
        <f t="shared" si="6"/>
        <v>0</v>
      </c>
      <c r="AF178">
        <f t="shared" si="7"/>
        <v>0.21136543148949438</v>
      </c>
      <c r="AG178">
        <f t="shared" si="8"/>
        <v>0.21136543148949438</v>
      </c>
      <c r="AH178">
        <f>(AG178-Table13[[#This Row],[Survived]])^2</f>
        <v>4.4675345628740142E-2</v>
      </c>
    </row>
    <row r="179" spans="1:34" x14ac:dyDescent="0.3">
      <c r="A179">
        <v>1</v>
      </c>
      <c r="B179" t="s">
        <v>20</v>
      </c>
      <c r="C179">
        <v>1</v>
      </c>
      <c r="D179" t="s">
        <v>21</v>
      </c>
      <c r="E179">
        <v>32</v>
      </c>
      <c r="F179">
        <v>76.291700000000006</v>
      </c>
      <c r="G179">
        <v>0</v>
      </c>
      <c r="H179">
        <v>0</v>
      </c>
      <c r="I179">
        <v>0.4</v>
      </c>
      <c r="J179">
        <v>1.89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AC179">
        <f>SUMPRODUCT(Table13[[#This Row],[SibSp]:[Ones]],$R$5:$AA$5)</f>
        <v>-0.5863047568273595</v>
      </c>
      <c r="AD179">
        <f>SUMPRODUCT(Table13[[#This Row],[SibSp]:[Ones]],$R$6:$AA$6)</f>
        <v>1.5438119631287479</v>
      </c>
      <c r="AE179">
        <f t="shared" si="6"/>
        <v>0</v>
      </c>
      <c r="AF179">
        <f t="shared" si="7"/>
        <v>1.5438119631287479</v>
      </c>
      <c r="AG179">
        <f t="shared" si="8"/>
        <v>1.5438119631287479</v>
      </c>
      <c r="AH179">
        <f>(AG179-Table13[[#This Row],[Survived]])^2</f>
        <v>0.29573145124194267</v>
      </c>
    </row>
    <row r="180" spans="1:34" x14ac:dyDescent="0.3">
      <c r="A180">
        <v>0</v>
      </c>
      <c r="B180" t="s">
        <v>18</v>
      </c>
      <c r="C180">
        <v>2</v>
      </c>
      <c r="D180" t="s">
        <v>19</v>
      </c>
      <c r="E180">
        <v>30</v>
      </c>
      <c r="F180">
        <v>10.5</v>
      </c>
      <c r="G180">
        <v>0</v>
      </c>
      <c r="H180">
        <v>0</v>
      </c>
      <c r="I180">
        <v>0.38</v>
      </c>
      <c r="J180">
        <v>1.06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AC180">
        <f>SUMPRODUCT(Table13[[#This Row],[SibSp]:[Ones]],$R$5:$AA$5)</f>
        <v>3.7763983695371595E-2</v>
      </c>
      <c r="AD180">
        <f>SUMPRODUCT(Table13[[#This Row],[SibSp]:[Ones]],$R$6:$AA$6)</f>
        <v>-0.27513714557778424</v>
      </c>
      <c r="AE180">
        <f t="shared" si="6"/>
        <v>3.7763983695371595E-2</v>
      </c>
      <c r="AF180">
        <f t="shared" si="7"/>
        <v>0</v>
      </c>
      <c r="AG180">
        <f t="shared" si="8"/>
        <v>3.7763983695371595E-2</v>
      </c>
      <c r="AH180">
        <f>(AG180-Table13[[#This Row],[Survived]])^2</f>
        <v>1.4261184645442916E-3</v>
      </c>
    </row>
    <row r="181" spans="1:34" x14ac:dyDescent="0.3">
      <c r="A181">
        <v>1</v>
      </c>
      <c r="B181" t="s">
        <v>18</v>
      </c>
      <c r="C181">
        <v>3</v>
      </c>
      <c r="D181" t="s">
        <v>19</v>
      </c>
      <c r="E181">
        <v>16</v>
      </c>
      <c r="F181">
        <v>8.0500000000000007</v>
      </c>
      <c r="G181">
        <v>0</v>
      </c>
      <c r="H181">
        <v>0</v>
      </c>
      <c r="I181">
        <v>0.2</v>
      </c>
      <c r="J181">
        <v>0.96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AC181">
        <f>SUMPRODUCT(Table13[[#This Row],[SibSp]:[Ones]],$R$5:$AA$5)</f>
        <v>-8.287344077408032E-2</v>
      </c>
      <c r="AD181">
        <f>SUMPRODUCT(Table13[[#This Row],[SibSp]:[Ones]],$R$6:$AA$6)</f>
        <v>-0.3670936135273617</v>
      </c>
      <c r="AE181">
        <f t="shared" si="6"/>
        <v>0</v>
      </c>
      <c r="AF181">
        <f t="shared" si="7"/>
        <v>0</v>
      </c>
      <c r="AG181">
        <f t="shared" si="8"/>
        <v>0</v>
      </c>
      <c r="AH181">
        <f>(AG181-Table13[[#This Row],[Survived]])^2</f>
        <v>1</v>
      </c>
    </row>
    <row r="182" spans="1:34" x14ac:dyDescent="0.3">
      <c r="A182">
        <v>0</v>
      </c>
      <c r="B182" t="s">
        <v>18</v>
      </c>
      <c r="C182">
        <v>2</v>
      </c>
      <c r="D182" t="s">
        <v>19</v>
      </c>
      <c r="E182">
        <v>27</v>
      </c>
      <c r="F182">
        <v>13</v>
      </c>
      <c r="G182">
        <v>0</v>
      </c>
      <c r="H182">
        <v>0</v>
      </c>
      <c r="I182">
        <v>0.34</v>
      </c>
      <c r="J182">
        <v>1.1499999999999999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AC182">
        <f>SUMPRODUCT(Table13[[#This Row],[SibSp]:[Ones]],$R$5:$AA$5)</f>
        <v>2.6828921839721076E-2</v>
      </c>
      <c r="AD182">
        <f>SUMPRODUCT(Table13[[#This Row],[SibSp]:[Ones]],$R$6:$AA$6)</f>
        <v>-0.21483286334740637</v>
      </c>
      <c r="AE182">
        <f t="shared" si="6"/>
        <v>2.6828921839721076E-2</v>
      </c>
      <c r="AF182">
        <f t="shared" si="7"/>
        <v>0</v>
      </c>
      <c r="AG182">
        <f t="shared" si="8"/>
        <v>2.6828921839721076E-2</v>
      </c>
      <c r="AH182">
        <f>(AG182-Table13[[#This Row],[Survived]])^2</f>
        <v>7.197910470818625E-4</v>
      </c>
    </row>
    <row r="183" spans="1:34" x14ac:dyDescent="0.3">
      <c r="A183">
        <v>0</v>
      </c>
      <c r="B183" t="s">
        <v>18</v>
      </c>
      <c r="C183">
        <v>3</v>
      </c>
      <c r="D183" t="s">
        <v>19</v>
      </c>
      <c r="E183">
        <v>51</v>
      </c>
      <c r="F183">
        <v>8.0500000000000007</v>
      </c>
      <c r="G183">
        <v>0</v>
      </c>
      <c r="H183">
        <v>0</v>
      </c>
      <c r="I183">
        <v>0.64</v>
      </c>
      <c r="J183">
        <v>0.96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AC183">
        <f>SUMPRODUCT(Table13[[#This Row],[SibSp]:[Ones]],$R$5:$AA$5)</f>
        <v>-0.94323437986233227</v>
      </c>
      <c r="AD183">
        <f>SUMPRODUCT(Table13[[#This Row],[SibSp]:[Ones]],$R$6:$AA$6)</f>
        <v>-8.3732036351783279E-2</v>
      </c>
      <c r="AE183">
        <f t="shared" si="6"/>
        <v>0</v>
      </c>
      <c r="AF183">
        <f t="shared" si="7"/>
        <v>0</v>
      </c>
      <c r="AG183">
        <f t="shared" si="8"/>
        <v>0</v>
      </c>
      <c r="AH183">
        <f>(AG183-Table13[[#This Row],[Survived]])^2</f>
        <v>0</v>
      </c>
    </row>
    <row r="184" spans="1:34" x14ac:dyDescent="0.3">
      <c r="A184">
        <v>1</v>
      </c>
      <c r="B184" t="s">
        <v>18</v>
      </c>
      <c r="C184">
        <v>1</v>
      </c>
      <c r="D184" t="s">
        <v>19</v>
      </c>
      <c r="E184">
        <v>38</v>
      </c>
      <c r="F184">
        <v>90</v>
      </c>
      <c r="G184">
        <v>1</v>
      </c>
      <c r="H184">
        <v>0</v>
      </c>
      <c r="I184">
        <v>0.47</v>
      </c>
      <c r="J184">
        <v>1.96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AC184">
        <f>SUMPRODUCT(Table13[[#This Row],[SibSp]:[Ones]],$R$5:$AA$5)</f>
        <v>-1.4068196245133251</v>
      </c>
      <c r="AD184">
        <f>SUMPRODUCT(Table13[[#This Row],[SibSp]:[Ones]],$R$6:$AA$6)</f>
        <v>0.96383854214305065</v>
      </c>
      <c r="AE184">
        <f t="shared" si="6"/>
        <v>0</v>
      </c>
      <c r="AF184">
        <f t="shared" si="7"/>
        <v>0.96383854214305065</v>
      </c>
      <c r="AG184">
        <f t="shared" si="8"/>
        <v>0.96383854214305065</v>
      </c>
      <c r="AH184">
        <f>(AG184-Table13[[#This Row],[Survived]])^2</f>
        <v>1.3076510343399241E-3</v>
      </c>
    </row>
    <row r="185" spans="1:34" x14ac:dyDescent="0.3">
      <c r="A185">
        <v>0</v>
      </c>
      <c r="B185" t="s">
        <v>18</v>
      </c>
      <c r="C185">
        <v>3</v>
      </c>
      <c r="D185" t="s">
        <v>19</v>
      </c>
      <c r="E185">
        <v>22</v>
      </c>
      <c r="F185">
        <v>9.35</v>
      </c>
      <c r="G185">
        <v>0</v>
      </c>
      <c r="H185">
        <v>0</v>
      </c>
      <c r="I185">
        <v>0.28000000000000003</v>
      </c>
      <c r="J185">
        <v>1.01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AC185">
        <f>SUMPRODUCT(Table13[[#This Row],[SibSp]:[Ones]],$R$5:$AA$5)</f>
        <v>-0.28883030947196486</v>
      </c>
      <c r="AD185">
        <f>SUMPRODUCT(Table13[[#This Row],[SibSp]:[Ones]],$R$6:$AA$6)</f>
        <v>-0.26775975698484555</v>
      </c>
      <c r="AE185">
        <f t="shared" si="6"/>
        <v>0</v>
      </c>
      <c r="AF185">
        <f t="shared" si="7"/>
        <v>0</v>
      </c>
      <c r="AG185">
        <f t="shared" si="8"/>
        <v>0</v>
      </c>
      <c r="AH185">
        <f>(AG185-Table13[[#This Row],[Survived]])^2</f>
        <v>0</v>
      </c>
    </row>
    <row r="186" spans="1:34" x14ac:dyDescent="0.3">
      <c r="A186">
        <v>1</v>
      </c>
      <c r="B186" t="s">
        <v>18</v>
      </c>
      <c r="C186">
        <v>2</v>
      </c>
      <c r="D186" t="s">
        <v>19</v>
      </c>
      <c r="E186">
        <v>19</v>
      </c>
      <c r="F186">
        <v>10.5</v>
      </c>
      <c r="G186">
        <v>0</v>
      </c>
      <c r="H186">
        <v>0</v>
      </c>
      <c r="I186">
        <v>0.24</v>
      </c>
      <c r="J186">
        <v>1.06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AC186">
        <f>SUMPRODUCT(Table13[[#This Row],[SibSp]:[Ones]],$R$5:$AA$5)</f>
        <v>0.31151519158708818</v>
      </c>
      <c r="AD186">
        <f>SUMPRODUCT(Table13[[#This Row],[SibSp]:[Ones]],$R$6:$AA$6)</f>
        <v>-0.36529764740637738</v>
      </c>
      <c r="AE186">
        <f t="shared" si="6"/>
        <v>0.31151519158708818</v>
      </c>
      <c r="AF186">
        <f t="shared" si="7"/>
        <v>0</v>
      </c>
      <c r="AG186">
        <f t="shared" si="8"/>
        <v>0.31151519158708818</v>
      </c>
      <c r="AH186">
        <f>(AG186-Table13[[#This Row],[Survived]])^2</f>
        <v>0.47401133141536389</v>
      </c>
    </row>
    <row r="187" spans="1:34" x14ac:dyDescent="0.3">
      <c r="A187">
        <v>0</v>
      </c>
      <c r="B187" t="s">
        <v>18</v>
      </c>
      <c r="C187">
        <v>3</v>
      </c>
      <c r="D187" t="s">
        <v>19</v>
      </c>
      <c r="E187">
        <v>20.5</v>
      </c>
      <c r="F187">
        <v>7.25</v>
      </c>
      <c r="G187">
        <v>0</v>
      </c>
      <c r="H187">
        <v>0</v>
      </c>
      <c r="I187">
        <v>0.26</v>
      </c>
      <c r="J187">
        <v>0.92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AC187">
        <f>SUMPRODUCT(Table13[[#This Row],[SibSp]:[Ones]],$R$5:$AA$5)</f>
        <v>-0.1605733013770072</v>
      </c>
      <c r="AD187">
        <f>SUMPRODUCT(Table13[[#This Row],[SibSp]:[Ones]],$R$6:$AA$6)</f>
        <v>-0.36670425428462039</v>
      </c>
      <c r="AE187">
        <f t="shared" si="6"/>
        <v>0</v>
      </c>
      <c r="AF187">
        <f t="shared" si="7"/>
        <v>0</v>
      </c>
      <c r="AG187">
        <f t="shared" si="8"/>
        <v>0</v>
      </c>
      <c r="AH187">
        <f>(AG187-Table13[[#This Row],[Survived]])^2</f>
        <v>0</v>
      </c>
    </row>
    <row r="188" spans="1:34" x14ac:dyDescent="0.3">
      <c r="A188">
        <v>0</v>
      </c>
      <c r="B188" t="s">
        <v>18</v>
      </c>
      <c r="C188">
        <v>2</v>
      </c>
      <c r="D188" t="s">
        <v>19</v>
      </c>
      <c r="E188">
        <v>18</v>
      </c>
      <c r="F188">
        <v>13</v>
      </c>
      <c r="G188">
        <v>0</v>
      </c>
      <c r="H188">
        <v>0</v>
      </c>
      <c r="I188">
        <v>0.23</v>
      </c>
      <c r="J188">
        <v>1.1499999999999999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AC188">
        <f>SUMPRODUCT(Table13[[#This Row],[SibSp]:[Ones]],$R$5:$AA$5)</f>
        <v>0.24191915661178398</v>
      </c>
      <c r="AD188">
        <f>SUMPRODUCT(Table13[[#This Row],[SibSp]:[Ones]],$R$6:$AA$6)</f>
        <v>-0.28567325764130103</v>
      </c>
      <c r="AE188">
        <f t="shared" si="6"/>
        <v>0.24191915661178398</v>
      </c>
      <c r="AF188">
        <f t="shared" si="7"/>
        <v>0</v>
      </c>
      <c r="AG188">
        <f t="shared" si="8"/>
        <v>0.24191915661178398</v>
      </c>
      <c r="AH188">
        <f>(AG188-Table13[[#This Row],[Survived]])^2</f>
        <v>5.8524878335756862E-2</v>
      </c>
    </row>
    <row r="189" spans="1:34" x14ac:dyDescent="0.3">
      <c r="A189">
        <v>1</v>
      </c>
      <c r="B189" t="s">
        <v>18</v>
      </c>
      <c r="C189">
        <v>1</v>
      </c>
      <c r="D189" t="s">
        <v>21</v>
      </c>
      <c r="E189">
        <v>35</v>
      </c>
      <c r="F189">
        <v>83.474999999999994</v>
      </c>
      <c r="G189">
        <v>1</v>
      </c>
      <c r="H189">
        <v>0</v>
      </c>
      <c r="I189">
        <v>0.44</v>
      </c>
      <c r="J189">
        <v>1.93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AC189">
        <f>SUMPRODUCT(Table13[[#This Row],[SibSp]:[Ones]],$R$5:$AA$5)</f>
        <v>-0.55118498793242277</v>
      </c>
      <c r="AD189">
        <f>SUMPRODUCT(Table13[[#This Row],[SibSp]:[Ones]],$R$6:$AA$6)</f>
        <v>1.2185749993770683</v>
      </c>
      <c r="AE189">
        <f t="shared" si="6"/>
        <v>0</v>
      </c>
      <c r="AF189">
        <f t="shared" si="7"/>
        <v>1.2185749993770683</v>
      </c>
      <c r="AG189">
        <f t="shared" si="8"/>
        <v>1.2185749993770683</v>
      </c>
      <c r="AH189">
        <f>(AG189-Table13[[#This Row],[Survived]])^2</f>
        <v>4.7775030352685391E-2</v>
      </c>
    </row>
    <row r="190" spans="1:34" x14ac:dyDescent="0.3">
      <c r="A190">
        <v>0</v>
      </c>
      <c r="B190" t="s">
        <v>18</v>
      </c>
      <c r="C190">
        <v>3</v>
      </c>
      <c r="D190" t="s">
        <v>19</v>
      </c>
      <c r="E190">
        <v>29</v>
      </c>
      <c r="F190">
        <v>7.7750000000000004</v>
      </c>
      <c r="G190">
        <v>0</v>
      </c>
      <c r="H190">
        <v>0</v>
      </c>
      <c r="I190">
        <v>0.36</v>
      </c>
      <c r="J190">
        <v>0.94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AC190">
        <f>SUMPRODUCT(Table13[[#This Row],[SibSp]:[Ones]],$R$5:$AA$5)</f>
        <v>-0.37592092126070886</v>
      </c>
      <c r="AD190">
        <f>SUMPRODUCT(Table13[[#This Row],[SibSp]:[Ones]],$R$6:$AA$6)</f>
        <v>-0.28317846792229751</v>
      </c>
      <c r="AE190">
        <f t="shared" si="6"/>
        <v>0</v>
      </c>
      <c r="AF190">
        <f t="shared" si="7"/>
        <v>0</v>
      </c>
      <c r="AG190">
        <f t="shared" si="8"/>
        <v>0</v>
      </c>
      <c r="AH190">
        <f>(AG190-Table13[[#This Row],[Survived]])^2</f>
        <v>0</v>
      </c>
    </row>
    <row r="191" spans="1:34" x14ac:dyDescent="0.3">
      <c r="A191">
        <v>0</v>
      </c>
      <c r="B191" t="s">
        <v>18</v>
      </c>
      <c r="C191">
        <v>2</v>
      </c>
      <c r="D191" t="s">
        <v>19</v>
      </c>
      <c r="E191">
        <v>59</v>
      </c>
      <c r="F191">
        <v>13.5</v>
      </c>
      <c r="G191">
        <v>0</v>
      </c>
      <c r="H191">
        <v>0</v>
      </c>
      <c r="I191">
        <v>0.74</v>
      </c>
      <c r="J191">
        <v>1.1599999999999999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AC191">
        <f>SUMPRODUCT(Table13[[#This Row],[SibSp]:[Ones]],$R$5:$AA$5)</f>
        <v>-0.76522290783142133</v>
      </c>
      <c r="AD191">
        <f>SUMPRODUCT(Table13[[#This Row],[SibSp]:[Ones]],$R$6:$AA$6)</f>
        <v>5.2331284405237932E-2</v>
      </c>
      <c r="AE191">
        <f t="shared" si="6"/>
        <v>0</v>
      </c>
      <c r="AF191">
        <f t="shared" si="7"/>
        <v>5.2331284405237932E-2</v>
      </c>
      <c r="AG191">
        <f t="shared" si="8"/>
        <v>5.2331284405237932E-2</v>
      </c>
      <c r="AH191">
        <f>(AG191-Table13[[#This Row],[Survived]])^2</f>
        <v>2.7385633275018987E-3</v>
      </c>
    </row>
    <row r="192" spans="1:34" x14ac:dyDescent="0.3">
      <c r="A192">
        <v>1</v>
      </c>
      <c r="B192" t="s">
        <v>18</v>
      </c>
      <c r="C192">
        <v>3</v>
      </c>
      <c r="D192" t="s">
        <v>21</v>
      </c>
      <c r="E192">
        <v>5</v>
      </c>
      <c r="F192">
        <v>31.387499999999999</v>
      </c>
      <c r="G192">
        <v>4</v>
      </c>
      <c r="H192">
        <v>2</v>
      </c>
      <c r="I192">
        <v>0.06</v>
      </c>
      <c r="J192">
        <v>1.51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AC192">
        <f>SUMPRODUCT(Table13[[#This Row],[SibSp]:[Ones]],$R$5:$AA$5)</f>
        <v>0.8428002318513651</v>
      </c>
      <c r="AD192">
        <f>SUMPRODUCT(Table13[[#This Row],[SibSp]:[Ones]],$R$6:$AA$6)</f>
        <v>-0.64057421074639742</v>
      </c>
      <c r="AE192">
        <f t="shared" si="6"/>
        <v>0.8428002318513651</v>
      </c>
      <c r="AF192">
        <f t="shared" si="7"/>
        <v>0</v>
      </c>
      <c r="AG192">
        <f t="shared" si="8"/>
        <v>0.8428002318513651</v>
      </c>
      <c r="AH192">
        <f>(AG192-Table13[[#This Row],[Survived]])^2</f>
        <v>2.4711767105984567E-2</v>
      </c>
    </row>
    <row r="193" spans="1:34" x14ac:dyDescent="0.3">
      <c r="A193">
        <v>0</v>
      </c>
      <c r="B193" t="s">
        <v>18</v>
      </c>
      <c r="C193">
        <v>2</v>
      </c>
      <c r="D193" t="s">
        <v>19</v>
      </c>
      <c r="E193">
        <v>24</v>
      </c>
      <c r="F193">
        <v>10.5</v>
      </c>
      <c r="G193">
        <v>0</v>
      </c>
      <c r="H193">
        <v>0</v>
      </c>
      <c r="I193">
        <v>0.3</v>
      </c>
      <c r="J193">
        <v>1.06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AC193">
        <f>SUMPRODUCT(Table13[[#This Row],[SibSp]:[Ones]],$R$5:$AA$5)</f>
        <v>0.19419324534778104</v>
      </c>
      <c r="AD193">
        <f>SUMPRODUCT(Table13[[#This Row],[SibSp]:[Ones]],$R$6:$AA$6)</f>
        <v>-0.32665743233698019</v>
      </c>
      <c r="AE193">
        <f t="shared" si="6"/>
        <v>0.19419324534778104</v>
      </c>
      <c r="AF193">
        <f t="shared" si="7"/>
        <v>0</v>
      </c>
      <c r="AG193">
        <f t="shared" si="8"/>
        <v>0.19419324534778104</v>
      </c>
      <c r="AH193">
        <f>(AG193-Table13[[#This Row],[Survived]])^2</f>
        <v>3.7711016538703485E-2</v>
      </c>
    </row>
    <row r="194" spans="1:34" x14ac:dyDescent="0.3">
      <c r="A194">
        <v>0</v>
      </c>
      <c r="B194" t="s">
        <v>18</v>
      </c>
      <c r="C194">
        <v>2</v>
      </c>
      <c r="D194" t="s">
        <v>19</v>
      </c>
      <c r="E194">
        <v>44</v>
      </c>
      <c r="F194">
        <v>26</v>
      </c>
      <c r="G194">
        <v>1</v>
      </c>
      <c r="H194">
        <v>0</v>
      </c>
      <c r="I194">
        <v>0.55000000000000004</v>
      </c>
      <c r="J194">
        <v>1.43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AC194">
        <f>SUMPRODUCT(Table13[[#This Row],[SibSp]:[Ones]],$R$5:$AA$5)</f>
        <v>-0.7672576092181026</v>
      </c>
      <c r="AD194">
        <f>SUMPRODUCT(Table13[[#This Row],[SibSp]:[Ones]],$R$6:$AA$6)</f>
        <v>0.20512007526596521</v>
      </c>
      <c r="AE194">
        <f t="shared" si="6"/>
        <v>0</v>
      </c>
      <c r="AF194">
        <f t="shared" si="7"/>
        <v>0.20512007526596521</v>
      </c>
      <c r="AG194">
        <f t="shared" si="8"/>
        <v>0.20512007526596521</v>
      </c>
      <c r="AH194">
        <f>(AG194-Table13[[#This Row],[Survived]])^2</f>
        <v>4.207424527711523E-2</v>
      </c>
    </row>
    <row r="195" spans="1:34" x14ac:dyDescent="0.3">
      <c r="A195">
        <v>1</v>
      </c>
      <c r="B195" t="s">
        <v>18</v>
      </c>
      <c r="C195">
        <v>2</v>
      </c>
      <c r="D195" t="s">
        <v>21</v>
      </c>
      <c r="E195">
        <v>8</v>
      </c>
      <c r="F195">
        <v>26.25</v>
      </c>
      <c r="G195">
        <v>0</v>
      </c>
      <c r="H195">
        <v>2</v>
      </c>
      <c r="I195">
        <v>0.1</v>
      </c>
      <c r="J195">
        <v>1.44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AC195">
        <f>SUMPRODUCT(Table13[[#This Row],[SibSp]:[Ones]],$R$5:$AA$5)</f>
        <v>1.830003207229502</v>
      </c>
      <c r="AD195">
        <f>SUMPRODUCT(Table13[[#This Row],[SibSp]:[Ones]],$R$6:$AA$6)</f>
        <v>-0.86916916222426155</v>
      </c>
      <c r="AE195">
        <f t="shared" si="6"/>
        <v>1.830003207229502</v>
      </c>
      <c r="AF195">
        <f t="shared" si="7"/>
        <v>0</v>
      </c>
      <c r="AG195">
        <f t="shared" si="8"/>
        <v>1.830003207229502</v>
      </c>
      <c r="AH195">
        <f>(AG195-Table13[[#This Row],[Survived]])^2</f>
        <v>0.6889053240112597</v>
      </c>
    </row>
    <row r="196" spans="1:34" x14ac:dyDescent="0.3">
      <c r="A196">
        <v>0</v>
      </c>
      <c r="B196" t="s">
        <v>18</v>
      </c>
      <c r="C196">
        <v>2</v>
      </c>
      <c r="D196" t="s">
        <v>19</v>
      </c>
      <c r="E196">
        <v>19</v>
      </c>
      <c r="F196">
        <v>10.5</v>
      </c>
      <c r="G196">
        <v>0</v>
      </c>
      <c r="H196">
        <v>0</v>
      </c>
      <c r="I196">
        <v>0.24</v>
      </c>
      <c r="J196">
        <v>1.06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AC196">
        <f>SUMPRODUCT(Table13[[#This Row],[SibSp]:[Ones]],$R$5:$AA$5)</f>
        <v>0.31151519158708818</v>
      </c>
      <c r="AD196">
        <f>SUMPRODUCT(Table13[[#This Row],[SibSp]:[Ones]],$R$6:$AA$6)</f>
        <v>-0.36529764740637738</v>
      </c>
      <c r="AE196">
        <f t="shared" si="6"/>
        <v>0.31151519158708818</v>
      </c>
      <c r="AF196">
        <f t="shared" si="7"/>
        <v>0</v>
      </c>
      <c r="AG196">
        <f t="shared" si="8"/>
        <v>0.31151519158708818</v>
      </c>
      <c r="AH196">
        <f>(AG196-Table13[[#This Row],[Survived]])^2</f>
        <v>9.7041714589540251E-2</v>
      </c>
    </row>
    <row r="197" spans="1:34" x14ac:dyDescent="0.3">
      <c r="A197">
        <v>0</v>
      </c>
      <c r="B197" t="s">
        <v>18</v>
      </c>
      <c r="C197">
        <v>2</v>
      </c>
      <c r="D197" t="s">
        <v>19</v>
      </c>
      <c r="E197">
        <v>33</v>
      </c>
      <c r="F197">
        <v>12.275</v>
      </c>
      <c r="G197">
        <v>0</v>
      </c>
      <c r="H197">
        <v>0</v>
      </c>
      <c r="I197">
        <v>0.41</v>
      </c>
      <c r="J197">
        <v>1.1200000000000001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AC197">
        <f>SUMPRODUCT(Table13[[#This Row],[SibSp]:[Ones]],$R$5:$AA$5)</f>
        <v>-8.0330117878852247E-2</v>
      </c>
      <c r="AD197">
        <f>SUMPRODUCT(Table13[[#This Row],[SibSp]:[Ones]],$R$6:$AA$6)</f>
        <v>-0.19844075430310171</v>
      </c>
      <c r="AE197">
        <f t="shared" si="6"/>
        <v>0</v>
      </c>
      <c r="AF197">
        <f t="shared" si="7"/>
        <v>0</v>
      </c>
      <c r="AG197">
        <f t="shared" si="8"/>
        <v>0</v>
      </c>
      <c r="AH197">
        <f>(AG197-Table13[[#This Row],[Survived]])^2</f>
        <v>0</v>
      </c>
    </row>
    <row r="198" spans="1:34" x14ac:dyDescent="0.3">
      <c r="A198">
        <v>0</v>
      </c>
      <c r="B198" t="s">
        <v>18</v>
      </c>
      <c r="C198">
        <v>2</v>
      </c>
      <c r="D198" t="s">
        <v>19</v>
      </c>
      <c r="E198">
        <v>29</v>
      </c>
      <c r="F198">
        <v>10.5</v>
      </c>
      <c r="G198">
        <v>0</v>
      </c>
      <c r="H198">
        <v>0</v>
      </c>
      <c r="I198">
        <v>0.36</v>
      </c>
      <c r="J198">
        <v>1.06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1</v>
      </c>
      <c r="AC198">
        <f>SUMPRODUCT(Table13[[#This Row],[SibSp]:[Ones]],$R$5:$AA$5)</f>
        <v>7.6871299108473901E-2</v>
      </c>
      <c r="AD198">
        <f>SUMPRODUCT(Table13[[#This Row],[SibSp]:[Ones]],$R$6:$AA$6)</f>
        <v>-0.28801721726758323</v>
      </c>
      <c r="AE198">
        <f t="shared" ref="AE198:AE261" si="9">IF(AC198&lt;0,0,AC198)</f>
        <v>7.6871299108473901E-2</v>
      </c>
      <c r="AF198">
        <f t="shared" ref="AF198:AF261" si="10">IF(AD198&lt;0,0,AD198)</f>
        <v>0</v>
      </c>
      <c r="AG198">
        <f t="shared" ref="AG198:AG261" si="11">AE198+AF198</f>
        <v>7.6871299108473901E-2</v>
      </c>
      <c r="AH198">
        <f>(AG198-Table13[[#This Row],[Survived]])^2</f>
        <v>5.90919662662446E-3</v>
      </c>
    </row>
    <row r="199" spans="1:34" x14ac:dyDescent="0.3">
      <c r="A199">
        <v>0</v>
      </c>
      <c r="B199" t="s">
        <v>18</v>
      </c>
      <c r="C199">
        <v>3</v>
      </c>
      <c r="D199" t="s">
        <v>19</v>
      </c>
      <c r="E199">
        <v>22</v>
      </c>
      <c r="F199">
        <v>7.125</v>
      </c>
      <c r="G199">
        <v>0</v>
      </c>
      <c r="H199">
        <v>0</v>
      </c>
      <c r="I199">
        <v>0.28000000000000003</v>
      </c>
      <c r="J199">
        <v>0.91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AC199">
        <f>SUMPRODUCT(Table13[[#This Row],[SibSp]:[Ones]],$R$5:$AA$5)</f>
        <v>-0.18977509538101467</v>
      </c>
      <c r="AD199">
        <f>SUMPRODUCT(Table13[[#This Row],[SibSp]:[Ones]],$R$6:$AA$6)</f>
        <v>-0.36338689655148548</v>
      </c>
      <c r="AE199">
        <f t="shared" si="9"/>
        <v>0</v>
      </c>
      <c r="AF199">
        <f t="shared" si="10"/>
        <v>0</v>
      </c>
      <c r="AG199">
        <f t="shared" si="11"/>
        <v>0</v>
      </c>
      <c r="AH199">
        <f>(AG199-Table13[[#This Row],[Survived]])^2</f>
        <v>0</v>
      </c>
    </row>
    <row r="200" spans="1:34" x14ac:dyDescent="0.3">
      <c r="A200">
        <v>0</v>
      </c>
      <c r="B200" t="s">
        <v>20</v>
      </c>
      <c r="C200">
        <v>3</v>
      </c>
      <c r="D200" t="s">
        <v>19</v>
      </c>
      <c r="E200">
        <v>30</v>
      </c>
      <c r="F200">
        <v>7.2249999999999996</v>
      </c>
      <c r="G200">
        <v>0</v>
      </c>
      <c r="H200">
        <v>0</v>
      </c>
      <c r="I200">
        <v>0.38</v>
      </c>
      <c r="J200">
        <v>0.92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AC200">
        <f>SUMPRODUCT(Table13[[#This Row],[SibSp]:[Ones]],$R$5:$AA$5)</f>
        <v>-0.65427879897873131</v>
      </c>
      <c r="AD200">
        <f>SUMPRODUCT(Table13[[#This Row],[SibSp]:[Ones]],$R$6:$AA$6)</f>
        <v>0.1167803338959974</v>
      </c>
      <c r="AE200">
        <f t="shared" si="9"/>
        <v>0</v>
      </c>
      <c r="AF200">
        <f t="shared" si="10"/>
        <v>0.1167803338959974</v>
      </c>
      <c r="AG200">
        <f t="shared" si="11"/>
        <v>0.1167803338959974</v>
      </c>
      <c r="AH200">
        <f>(AG200-Table13[[#This Row],[Survived]])^2</f>
        <v>1.363764638486064E-2</v>
      </c>
    </row>
    <row r="201" spans="1:34" x14ac:dyDescent="0.3">
      <c r="A201">
        <v>0</v>
      </c>
      <c r="B201" t="s">
        <v>22</v>
      </c>
      <c r="C201">
        <v>1</v>
      </c>
      <c r="D201" t="s">
        <v>19</v>
      </c>
      <c r="E201">
        <v>44</v>
      </c>
      <c r="F201">
        <v>90</v>
      </c>
      <c r="G201">
        <v>2</v>
      </c>
      <c r="H201">
        <v>0</v>
      </c>
      <c r="I201">
        <v>0.55000000000000004</v>
      </c>
      <c r="J201">
        <v>1.96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AC201">
        <f>SUMPRODUCT(Table13[[#This Row],[SibSp]:[Ones]],$R$5:$AA$5)</f>
        <v>-3.4385494078477854</v>
      </c>
      <c r="AD201">
        <f>SUMPRODUCT(Table13[[#This Row],[SibSp]:[Ones]],$R$6:$AA$6)</f>
        <v>1.0880764731117261</v>
      </c>
      <c r="AE201">
        <f t="shared" si="9"/>
        <v>0</v>
      </c>
      <c r="AF201">
        <f t="shared" si="10"/>
        <v>1.0880764731117261</v>
      </c>
      <c r="AG201">
        <f t="shared" si="11"/>
        <v>1.0880764731117261</v>
      </c>
      <c r="AH201">
        <f>(AG201-Table13[[#This Row],[Survived]])^2</f>
        <v>1.1839104113392527</v>
      </c>
    </row>
    <row r="202" spans="1:34" x14ac:dyDescent="0.3">
      <c r="A202">
        <v>0</v>
      </c>
      <c r="B202" t="s">
        <v>18</v>
      </c>
      <c r="C202">
        <v>3</v>
      </c>
      <c r="D202" t="s">
        <v>21</v>
      </c>
      <c r="E202">
        <v>25</v>
      </c>
      <c r="F202">
        <v>7.7750000000000004</v>
      </c>
      <c r="G202">
        <v>0</v>
      </c>
      <c r="H202">
        <v>0</v>
      </c>
      <c r="I202">
        <v>0.31</v>
      </c>
      <c r="J202">
        <v>0.94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AC202">
        <f>SUMPRODUCT(Table13[[#This Row],[SibSp]:[Ones]],$R$5:$AA$5)</f>
        <v>0.4891044665060108</v>
      </c>
      <c r="AD202">
        <f>SUMPRODUCT(Table13[[#This Row],[SibSp]:[Ones]],$R$6:$AA$6)</f>
        <v>-1.2633940508087305E-2</v>
      </c>
      <c r="AE202">
        <f t="shared" si="9"/>
        <v>0.4891044665060108</v>
      </c>
      <c r="AF202">
        <f t="shared" si="10"/>
        <v>0</v>
      </c>
      <c r="AG202">
        <f t="shared" si="11"/>
        <v>0.4891044665060108</v>
      </c>
      <c r="AH202">
        <f>(AG202-Table13[[#This Row],[Survived]])^2</f>
        <v>0.23922317915612945</v>
      </c>
    </row>
    <row r="203" spans="1:34" x14ac:dyDescent="0.3">
      <c r="A203">
        <v>1</v>
      </c>
      <c r="B203" t="s">
        <v>18</v>
      </c>
      <c r="C203">
        <v>2</v>
      </c>
      <c r="D203" t="s">
        <v>21</v>
      </c>
      <c r="E203">
        <v>24</v>
      </c>
      <c r="F203">
        <v>14.5</v>
      </c>
      <c r="G203">
        <v>0</v>
      </c>
      <c r="H203">
        <v>2</v>
      </c>
      <c r="I203">
        <v>0.3</v>
      </c>
      <c r="J203">
        <v>1.19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AC203">
        <f>SUMPRODUCT(Table13[[#This Row],[SibSp]:[Ones]],$R$5:$AA$5)</f>
        <v>1.6865680883258545</v>
      </c>
      <c r="AD203">
        <f>SUMPRODUCT(Table13[[#This Row],[SibSp]:[Ones]],$R$6:$AA$6)</f>
        <v>-0.97943629424287126</v>
      </c>
      <c r="AE203">
        <f t="shared" si="9"/>
        <v>1.6865680883258545</v>
      </c>
      <c r="AF203">
        <f t="shared" si="10"/>
        <v>0</v>
      </c>
      <c r="AG203">
        <f t="shared" si="11"/>
        <v>1.6865680883258545</v>
      </c>
      <c r="AH203">
        <f>(AG203-Table13[[#This Row],[Survived]])^2</f>
        <v>0.47137573990741832</v>
      </c>
    </row>
    <row r="204" spans="1:34" x14ac:dyDescent="0.3">
      <c r="A204">
        <v>1</v>
      </c>
      <c r="B204" t="s">
        <v>18</v>
      </c>
      <c r="C204">
        <v>1</v>
      </c>
      <c r="D204" t="s">
        <v>19</v>
      </c>
      <c r="E204">
        <v>37</v>
      </c>
      <c r="F204">
        <v>52.554200000000002</v>
      </c>
      <c r="G204">
        <v>1</v>
      </c>
      <c r="H204">
        <v>1</v>
      </c>
      <c r="I204">
        <v>0.46</v>
      </c>
      <c r="J204">
        <v>1.73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AC204">
        <f>SUMPRODUCT(Table13[[#This Row],[SibSp]:[Ones]],$R$5:$AA$5)</f>
        <v>-0.73249421336641563</v>
      </c>
      <c r="AD204">
        <f>SUMPRODUCT(Table13[[#This Row],[SibSp]:[Ones]],$R$6:$AA$6)</f>
        <v>0.19753666030426409</v>
      </c>
      <c r="AE204">
        <f t="shared" si="9"/>
        <v>0</v>
      </c>
      <c r="AF204">
        <f t="shared" si="10"/>
        <v>0.19753666030426409</v>
      </c>
      <c r="AG204">
        <f t="shared" si="11"/>
        <v>0.19753666030426409</v>
      </c>
      <c r="AH204">
        <f>(AG204-Table13[[#This Row],[Survived]])^2</f>
        <v>0.64394741155563406</v>
      </c>
    </row>
    <row r="205" spans="1:34" x14ac:dyDescent="0.3">
      <c r="A205">
        <v>0</v>
      </c>
      <c r="B205" t="s">
        <v>18</v>
      </c>
      <c r="C205">
        <v>2</v>
      </c>
      <c r="D205" t="s">
        <v>19</v>
      </c>
      <c r="E205">
        <v>54</v>
      </c>
      <c r="F205">
        <v>26</v>
      </c>
      <c r="G205">
        <v>1</v>
      </c>
      <c r="H205">
        <v>0</v>
      </c>
      <c r="I205">
        <v>0.68</v>
      </c>
      <c r="J205">
        <v>1.43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AC205">
        <f>SUMPRODUCT(Table13[[#This Row],[SibSp]:[Ones]],$R$5:$AA$5)</f>
        <v>-1.0214551594032679</v>
      </c>
      <c r="AD205">
        <f>SUMPRODUCT(Table13[[#This Row],[SibSp]:[Ones]],$R$6:$AA$6)</f>
        <v>0.28884054124965908</v>
      </c>
      <c r="AE205">
        <f t="shared" si="9"/>
        <v>0</v>
      </c>
      <c r="AF205">
        <f t="shared" si="10"/>
        <v>0.28884054124965908</v>
      </c>
      <c r="AG205">
        <f t="shared" si="11"/>
        <v>0.28884054124965908</v>
      </c>
      <c r="AH205">
        <f>(AG205-Table13[[#This Row],[Survived]])^2</f>
        <v>8.3428858269396E-2</v>
      </c>
    </row>
    <row r="206" spans="1:34" x14ac:dyDescent="0.3">
      <c r="A206">
        <v>0</v>
      </c>
      <c r="B206" t="s">
        <v>18</v>
      </c>
      <c r="C206">
        <v>3</v>
      </c>
      <c r="D206" t="s">
        <v>21</v>
      </c>
      <c r="E206">
        <v>29</v>
      </c>
      <c r="F206">
        <v>10.4625</v>
      </c>
      <c r="G206">
        <v>1</v>
      </c>
      <c r="H206">
        <v>1</v>
      </c>
      <c r="I206">
        <v>0.36</v>
      </c>
      <c r="J206">
        <v>1.06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AC206">
        <f>SUMPRODUCT(Table13[[#This Row],[SibSp]:[Ones]],$R$5:$AA$5)</f>
        <v>0.59330956232969834</v>
      </c>
      <c r="AD206">
        <f>SUMPRODUCT(Table13[[#This Row],[SibSp]:[Ones]],$R$6:$AA$6)</f>
        <v>-0.38864442371034702</v>
      </c>
      <c r="AE206">
        <f t="shared" si="9"/>
        <v>0.59330956232969834</v>
      </c>
      <c r="AF206">
        <f t="shared" si="10"/>
        <v>0</v>
      </c>
      <c r="AG206">
        <f t="shared" si="11"/>
        <v>0.59330956232969834</v>
      </c>
      <c r="AH206">
        <f>(AG206-Table13[[#This Row],[Survived]])^2</f>
        <v>0.35201623675185817</v>
      </c>
    </row>
    <row r="207" spans="1:34" x14ac:dyDescent="0.3">
      <c r="A207">
        <v>0</v>
      </c>
      <c r="B207" t="s">
        <v>18</v>
      </c>
      <c r="C207">
        <v>1</v>
      </c>
      <c r="D207" t="s">
        <v>19</v>
      </c>
      <c r="E207">
        <v>62</v>
      </c>
      <c r="F207">
        <v>26.55</v>
      </c>
      <c r="G207">
        <v>0</v>
      </c>
      <c r="H207">
        <v>0</v>
      </c>
      <c r="I207">
        <v>0.78</v>
      </c>
      <c r="J207">
        <v>1.44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AC207">
        <f>SUMPRODUCT(Table13[[#This Row],[SibSp]:[Ones]],$R$5:$AA$5)</f>
        <v>-1.3917907803778817</v>
      </c>
      <c r="AD207">
        <f>SUMPRODUCT(Table13[[#This Row],[SibSp]:[Ones]],$R$6:$AA$6)</f>
        <v>0.64926233250451793</v>
      </c>
      <c r="AE207">
        <f t="shared" si="9"/>
        <v>0</v>
      </c>
      <c r="AF207">
        <f t="shared" si="10"/>
        <v>0.64926233250451793</v>
      </c>
      <c r="AG207">
        <f t="shared" si="11"/>
        <v>0.64926233250451793</v>
      </c>
      <c r="AH207">
        <f>(AG207-Table13[[#This Row],[Survived]])^2</f>
        <v>0.4215415764092072</v>
      </c>
    </row>
    <row r="208" spans="1:34" x14ac:dyDescent="0.3">
      <c r="A208">
        <v>0</v>
      </c>
      <c r="B208" t="s">
        <v>18</v>
      </c>
      <c r="C208">
        <v>3</v>
      </c>
      <c r="D208" t="s">
        <v>19</v>
      </c>
      <c r="E208">
        <v>30</v>
      </c>
      <c r="F208">
        <v>16.100000000000001</v>
      </c>
      <c r="G208">
        <v>1</v>
      </c>
      <c r="H208">
        <v>0</v>
      </c>
      <c r="I208">
        <v>0.38</v>
      </c>
      <c r="J208">
        <v>1.23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AC208">
        <f>SUMPRODUCT(Table13[[#This Row],[SibSp]:[Ones]],$R$5:$AA$5)</f>
        <v>-0.80839347730315547</v>
      </c>
      <c r="AD208">
        <f>SUMPRODUCT(Table13[[#This Row],[SibSp]:[Ones]],$R$6:$AA$6)</f>
        <v>2.3976503594647536E-2</v>
      </c>
      <c r="AE208">
        <f t="shared" si="9"/>
        <v>0</v>
      </c>
      <c r="AF208">
        <f t="shared" si="10"/>
        <v>2.3976503594647536E-2</v>
      </c>
      <c r="AG208">
        <f t="shared" si="11"/>
        <v>2.3976503594647536E-2</v>
      </c>
      <c r="AH208">
        <f>(AG208-Table13[[#This Row],[Survived]])^2</f>
        <v>5.748727246241462E-4</v>
      </c>
    </row>
    <row r="209" spans="1:34" x14ac:dyDescent="0.3">
      <c r="A209">
        <v>0</v>
      </c>
      <c r="B209" t="s">
        <v>18</v>
      </c>
      <c r="C209">
        <v>3</v>
      </c>
      <c r="D209" t="s">
        <v>21</v>
      </c>
      <c r="E209">
        <v>41</v>
      </c>
      <c r="F209">
        <v>20.212499999999999</v>
      </c>
      <c r="G209">
        <v>0</v>
      </c>
      <c r="H209">
        <v>2</v>
      </c>
      <c r="I209">
        <v>0.51</v>
      </c>
      <c r="J209">
        <v>1.33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AC209">
        <f>SUMPRODUCT(Table13[[#This Row],[SibSp]:[Ones]],$R$5:$AA$5)</f>
        <v>0.56560549948262551</v>
      </c>
      <c r="AD209">
        <f>SUMPRODUCT(Table13[[#This Row],[SibSp]:[Ones]],$R$6:$AA$6)</f>
        <v>-0.59072622928143204</v>
      </c>
      <c r="AE209">
        <f t="shared" si="9"/>
        <v>0.56560549948262551</v>
      </c>
      <c r="AF209">
        <f t="shared" si="10"/>
        <v>0</v>
      </c>
      <c r="AG209">
        <f t="shared" si="11"/>
        <v>0.56560549948262551</v>
      </c>
      <c r="AH209">
        <f>(AG209-Table13[[#This Row],[Survived]])^2</f>
        <v>0.31990958104499029</v>
      </c>
    </row>
    <row r="210" spans="1:34" x14ac:dyDescent="0.3">
      <c r="A210">
        <v>1</v>
      </c>
      <c r="B210" t="s">
        <v>20</v>
      </c>
      <c r="C210">
        <v>3</v>
      </c>
      <c r="D210" t="s">
        <v>21</v>
      </c>
      <c r="E210">
        <v>29</v>
      </c>
      <c r="F210">
        <v>15.245799999999999</v>
      </c>
      <c r="G210">
        <v>0</v>
      </c>
      <c r="H210">
        <v>2</v>
      </c>
      <c r="I210">
        <v>0.36</v>
      </c>
      <c r="J210">
        <v>1.21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AC210">
        <f>SUMPRODUCT(Table13[[#This Row],[SibSp]:[Ones]],$R$5:$AA$5)</f>
        <v>0.71871501686692352</v>
      </c>
      <c r="AD210">
        <f>SUMPRODUCT(Table13[[#This Row],[SibSp]:[Ones]],$R$6:$AA$6)</f>
        <v>-0.39587517639306902</v>
      </c>
      <c r="AE210">
        <f t="shared" si="9"/>
        <v>0.71871501686692352</v>
      </c>
      <c r="AF210">
        <f t="shared" si="10"/>
        <v>0</v>
      </c>
      <c r="AG210">
        <f t="shared" si="11"/>
        <v>0.71871501686692352</v>
      </c>
      <c r="AH210">
        <f>(AG210-Table13[[#This Row],[Survived]])^2</f>
        <v>7.9121241736175116E-2</v>
      </c>
    </row>
    <row r="211" spans="1:34" x14ac:dyDescent="0.3">
      <c r="A211">
        <v>1</v>
      </c>
      <c r="B211" t="s">
        <v>18</v>
      </c>
      <c r="C211">
        <v>1</v>
      </c>
      <c r="D211" t="s">
        <v>21</v>
      </c>
      <c r="E211">
        <v>30</v>
      </c>
      <c r="F211">
        <v>86.5</v>
      </c>
      <c r="G211">
        <v>0</v>
      </c>
      <c r="H211">
        <v>0</v>
      </c>
      <c r="I211">
        <v>0.38</v>
      </c>
      <c r="J211">
        <v>1.94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AC211">
        <f>SUMPRODUCT(Table13[[#This Row],[SibSp]:[Ones]],$R$5:$AA$5)</f>
        <v>-0.33766344333662224</v>
      </c>
      <c r="AD211">
        <f>SUMPRODUCT(Table13[[#This Row],[SibSp]:[Ones]],$R$6:$AA$6)</f>
        <v>1.1725413031804452</v>
      </c>
      <c r="AE211">
        <f t="shared" si="9"/>
        <v>0</v>
      </c>
      <c r="AF211">
        <f t="shared" si="10"/>
        <v>1.1725413031804452</v>
      </c>
      <c r="AG211">
        <f t="shared" si="11"/>
        <v>1.1725413031804452</v>
      </c>
      <c r="AH211">
        <f>(AG211-Table13[[#This Row],[Survived]])^2</f>
        <v>2.9770501303206326E-2</v>
      </c>
    </row>
    <row r="212" spans="1:34" x14ac:dyDescent="0.3">
      <c r="A212">
        <v>1</v>
      </c>
      <c r="B212" t="s">
        <v>20</v>
      </c>
      <c r="C212">
        <v>1</v>
      </c>
      <c r="D212" t="s">
        <v>21</v>
      </c>
      <c r="E212">
        <v>35</v>
      </c>
      <c r="F212">
        <v>512.32920000000001</v>
      </c>
      <c r="G212">
        <v>0</v>
      </c>
      <c r="H212">
        <v>0</v>
      </c>
      <c r="I212">
        <v>0.44</v>
      </c>
      <c r="J212">
        <v>2.71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AC212">
        <f>SUMPRODUCT(Table13[[#This Row],[SibSp]:[Ones]],$R$5:$AA$5)</f>
        <v>-1.4767721431993572</v>
      </c>
      <c r="AD212">
        <f>SUMPRODUCT(Table13[[#This Row],[SibSp]:[Ones]],$R$6:$AA$6)</f>
        <v>2.3537146509547933</v>
      </c>
      <c r="AE212">
        <f t="shared" si="9"/>
        <v>0</v>
      </c>
      <c r="AF212">
        <f t="shared" si="10"/>
        <v>2.3537146509547933</v>
      </c>
      <c r="AG212">
        <f t="shared" si="11"/>
        <v>2.3537146509547933</v>
      </c>
      <c r="AH212">
        <f>(AG212-Table13[[#This Row],[Survived]])^2</f>
        <v>1.8325433562096578</v>
      </c>
    </row>
    <row r="213" spans="1:34" x14ac:dyDescent="0.3">
      <c r="A213">
        <v>1</v>
      </c>
      <c r="B213" t="s">
        <v>18</v>
      </c>
      <c r="C213">
        <v>2</v>
      </c>
      <c r="D213" t="s">
        <v>21</v>
      </c>
      <c r="E213">
        <v>50</v>
      </c>
      <c r="F213">
        <v>26</v>
      </c>
      <c r="G213">
        <v>0</v>
      </c>
      <c r="H213">
        <v>1</v>
      </c>
      <c r="I213">
        <v>0.62</v>
      </c>
      <c r="J213">
        <v>1.43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AC213">
        <f>SUMPRODUCT(Table13[[#This Row],[SibSp]:[Ones]],$R$5:$AA$5)</f>
        <v>0.3961737668667632</v>
      </c>
      <c r="AD213">
        <f>SUMPRODUCT(Table13[[#This Row],[SibSp]:[Ones]],$R$6:$AA$6)</f>
        <v>-3.9305872555359667E-3</v>
      </c>
      <c r="AE213">
        <f t="shared" si="9"/>
        <v>0.3961737668667632</v>
      </c>
      <c r="AF213">
        <f t="shared" si="10"/>
        <v>0</v>
      </c>
      <c r="AG213">
        <f t="shared" si="11"/>
        <v>0.3961737668667632</v>
      </c>
      <c r="AH213">
        <f>(AG213-Table13[[#This Row],[Survived]])^2</f>
        <v>0.36460611981987406</v>
      </c>
    </row>
    <row r="214" spans="1:34" x14ac:dyDescent="0.3">
      <c r="A214">
        <v>1</v>
      </c>
      <c r="B214" t="s">
        <v>18</v>
      </c>
      <c r="C214">
        <v>3</v>
      </c>
      <c r="D214" t="s">
        <v>19</v>
      </c>
      <c r="E214">
        <v>3</v>
      </c>
      <c r="F214">
        <v>31.387499999999999</v>
      </c>
      <c r="G214">
        <v>4</v>
      </c>
      <c r="H214">
        <v>2</v>
      </c>
      <c r="I214">
        <v>0.04</v>
      </c>
      <c r="J214">
        <v>1.51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AC214">
        <f>SUMPRODUCT(Table13[[#This Row],[SibSp]:[Ones]],$R$5:$AA$5)</f>
        <v>0.1146504480305035</v>
      </c>
      <c r="AD214">
        <f>SUMPRODUCT(Table13[[#This Row],[SibSp]:[Ones]],$R$6:$AA$6)</f>
        <v>-0.95619898907490453</v>
      </c>
      <c r="AE214">
        <f t="shared" si="9"/>
        <v>0.1146504480305035</v>
      </c>
      <c r="AF214">
        <f t="shared" si="10"/>
        <v>0</v>
      </c>
      <c r="AG214">
        <f t="shared" si="11"/>
        <v>0.1146504480305035</v>
      </c>
      <c r="AH214">
        <f>(AG214-Table13[[#This Row],[Survived]])^2</f>
        <v>0.78384382917258821</v>
      </c>
    </row>
    <row r="215" spans="1:34" x14ac:dyDescent="0.3">
      <c r="A215">
        <v>0</v>
      </c>
      <c r="B215" t="s">
        <v>18</v>
      </c>
      <c r="C215">
        <v>1</v>
      </c>
      <c r="D215" t="s">
        <v>19</v>
      </c>
      <c r="E215">
        <v>52</v>
      </c>
      <c r="F215">
        <v>79.650000000000006</v>
      </c>
      <c r="G215">
        <v>1</v>
      </c>
      <c r="H215">
        <v>1</v>
      </c>
      <c r="I215">
        <v>0.65</v>
      </c>
      <c r="J215">
        <v>1.91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</v>
      </c>
      <c r="AC215">
        <f>SUMPRODUCT(Table13[[#This Row],[SibSp]:[Ones]],$R$5:$AA$5)</f>
        <v>-1.2823130951545987</v>
      </c>
      <c r="AD215">
        <f>SUMPRODUCT(Table13[[#This Row],[SibSp]:[Ones]],$R$6:$AA$6)</f>
        <v>0.49202619257730662</v>
      </c>
      <c r="AE215">
        <f t="shared" si="9"/>
        <v>0</v>
      </c>
      <c r="AF215">
        <f t="shared" si="10"/>
        <v>0.49202619257730662</v>
      </c>
      <c r="AG215">
        <f t="shared" si="11"/>
        <v>0.49202619257730662</v>
      </c>
      <c r="AH215">
        <f>(AG215-Table13[[#This Row],[Survived]])^2</f>
        <v>0.24208977418212083</v>
      </c>
    </row>
    <row r="216" spans="1:34" x14ac:dyDescent="0.3">
      <c r="A216">
        <v>0</v>
      </c>
      <c r="B216" t="s">
        <v>18</v>
      </c>
      <c r="C216">
        <v>1</v>
      </c>
      <c r="D216" t="s">
        <v>19</v>
      </c>
      <c r="E216">
        <v>40</v>
      </c>
      <c r="F216">
        <v>0</v>
      </c>
      <c r="G216">
        <v>0</v>
      </c>
      <c r="H216">
        <v>0</v>
      </c>
      <c r="I216">
        <v>0.5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AC216">
        <f>SUMPRODUCT(Table13[[#This Row],[SibSp]:[Ones]],$R$5:$AA$5)</f>
        <v>0.58210671831523686</v>
      </c>
      <c r="AD216">
        <f>SUMPRODUCT(Table13[[#This Row],[SibSp]:[Ones]],$R$6:$AA$6)</f>
        <v>-0.90808948091228348</v>
      </c>
      <c r="AE216">
        <f t="shared" si="9"/>
        <v>0.58210671831523686</v>
      </c>
      <c r="AF216">
        <f t="shared" si="10"/>
        <v>0</v>
      </c>
      <c r="AG216">
        <f t="shared" si="11"/>
        <v>0.58210671831523686</v>
      </c>
      <c r="AH216">
        <f>(AG216-Table13[[#This Row],[Survived]])^2</f>
        <v>0.33884823150773452</v>
      </c>
    </row>
    <row r="217" spans="1:34" x14ac:dyDescent="0.3">
      <c r="A217">
        <v>0</v>
      </c>
      <c r="B217" t="s">
        <v>18</v>
      </c>
      <c r="C217">
        <v>2</v>
      </c>
      <c r="D217" t="s">
        <v>19</v>
      </c>
      <c r="E217">
        <v>36</v>
      </c>
      <c r="F217">
        <v>10.5</v>
      </c>
      <c r="G217">
        <v>0</v>
      </c>
      <c r="H217">
        <v>0</v>
      </c>
      <c r="I217">
        <v>0.45</v>
      </c>
      <c r="J217">
        <v>1.06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AC217">
        <f>SUMPRODUCT(Table13[[#This Row],[SibSp]:[Ones]],$R$5:$AA$5)</f>
        <v>-9.9111620250486698E-2</v>
      </c>
      <c r="AD217">
        <f>SUMPRODUCT(Table13[[#This Row],[SibSp]:[Ones]],$R$6:$AA$6)</f>
        <v>-0.23005689466348755</v>
      </c>
      <c r="AE217">
        <f t="shared" si="9"/>
        <v>0</v>
      </c>
      <c r="AF217">
        <f t="shared" si="10"/>
        <v>0</v>
      </c>
      <c r="AG217">
        <f t="shared" si="11"/>
        <v>0</v>
      </c>
      <c r="AH217">
        <f>(AG217-Table13[[#This Row],[Survived]])^2</f>
        <v>0</v>
      </c>
    </row>
    <row r="218" spans="1:34" x14ac:dyDescent="0.3">
      <c r="A218">
        <v>0</v>
      </c>
      <c r="B218" t="s">
        <v>18</v>
      </c>
      <c r="C218">
        <v>3</v>
      </c>
      <c r="D218" t="s">
        <v>19</v>
      </c>
      <c r="E218">
        <v>16</v>
      </c>
      <c r="F218">
        <v>39.6875</v>
      </c>
      <c r="G218">
        <v>4</v>
      </c>
      <c r="H218">
        <v>1</v>
      </c>
      <c r="I218">
        <v>0.2</v>
      </c>
      <c r="J218">
        <v>1.61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AC218">
        <f>SUMPRODUCT(Table13[[#This Row],[SibSp]:[Ones]],$R$5:$AA$5)</f>
        <v>-0.7242080503964381</v>
      </c>
      <c r="AD218">
        <f>SUMPRODUCT(Table13[[#This Row],[SibSp]:[Ones]],$R$6:$AA$6)</f>
        <v>-0.21761185099925684</v>
      </c>
      <c r="AE218">
        <f t="shared" si="9"/>
        <v>0</v>
      </c>
      <c r="AF218">
        <f t="shared" si="10"/>
        <v>0</v>
      </c>
      <c r="AG218">
        <f t="shared" si="11"/>
        <v>0</v>
      </c>
      <c r="AH218">
        <f>(AG218-Table13[[#This Row],[Survived]])^2</f>
        <v>0</v>
      </c>
    </row>
    <row r="219" spans="1:34" x14ac:dyDescent="0.3">
      <c r="A219">
        <v>1</v>
      </c>
      <c r="B219" t="s">
        <v>18</v>
      </c>
      <c r="C219">
        <v>3</v>
      </c>
      <c r="D219" t="s">
        <v>19</v>
      </c>
      <c r="E219">
        <v>25</v>
      </c>
      <c r="F219">
        <v>7.7750000000000004</v>
      </c>
      <c r="G219">
        <v>1</v>
      </c>
      <c r="H219">
        <v>0</v>
      </c>
      <c r="I219">
        <v>0.31</v>
      </c>
      <c r="J219">
        <v>0.94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AC219">
        <f>SUMPRODUCT(Table13[[#This Row],[SibSp]:[Ones]],$R$5:$AA$5)</f>
        <v>-0.3842577524935411</v>
      </c>
      <c r="AD219">
        <f>SUMPRODUCT(Table13[[#This Row],[SibSp]:[Ones]],$R$6:$AA$6)</f>
        <v>-0.29842245206290485</v>
      </c>
      <c r="AE219">
        <f t="shared" si="9"/>
        <v>0</v>
      </c>
      <c r="AF219">
        <f t="shared" si="10"/>
        <v>0</v>
      </c>
      <c r="AG219">
        <f t="shared" si="11"/>
        <v>0</v>
      </c>
      <c r="AH219">
        <f>(AG219-Table13[[#This Row],[Survived]])^2</f>
        <v>1</v>
      </c>
    </row>
    <row r="220" spans="1:34" x14ac:dyDescent="0.3">
      <c r="A220">
        <v>1</v>
      </c>
      <c r="B220" t="s">
        <v>18</v>
      </c>
      <c r="C220">
        <v>1</v>
      </c>
      <c r="D220" t="s">
        <v>21</v>
      </c>
      <c r="E220">
        <v>58</v>
      </c>
      <c r="F220">
        <v>153.46250000000001</v>
      </c>
      <c r="G220">
        <v>0</v>
      </c>
      <c r="H220">
        <v>1</v>
      </c>
      <c r="I220">
        <v>0.72</v>
      </c>
      <c r="J220">
        <v>2.19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AC220">
        <f>SUMPRODUCT(Table13[[#This Row],[SibSp]:[Ones]],$R$5:$AA$5)</f>
        <v>-0.82318107955556574</v>
      </c>
      <c r="AD220">
        <f>SUMPRODUCT(Table13[[#This Row],[SibSp]:[Ones]],$R$6:$AA$6)</f>
        <v>1.0906509458330127</v>
      </c>
      <c r="AE220">
        <f t="shared" si="9"/>
        <v>0</v>
      </c>
      <c r="AF220">
        <f t="shared" si="10"/>
        <v>1.0906509458330127</v>
      </c>
      <c r="AG220">
        <f t="shared" si="11"/>
        <v>1.0906509458330127</v>
      </c>
      <c r="AH220">
        <f>(AG220-Table13[[#This Row],[Survived]])^2</f>
        <v>8.2175939804198014E-3</v>
      </c>
    </row>
    <row r="221" spans="1:34" x14ac:dyDescent="0.3">
      <c r="A221">
        <v>1</v>
      </c>
      <c r="B221" t="s">
        <v>18</v>
      </c>
      <c r="C221">
        <v>1</v>
      </c>
      <c r="D221" t="s">
        <v>21</v>
      </c>
      <c r="E221">
        <v>35</v>
      </c>
      <c r="F221">
        <v>135.63329999999999</v>
      </c>
      <c r="G221">
        <v>0</v>
      </c>
      <c r="H221">
        <v>0</v>
      </c>
      <c r="I221">
        <v>0.44</v>
      </c>
      <c r="J221">
        <v>2.14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AC221">
        <f>SUMPRODUCT(Table13[[#This Row],[SibSp]:[Ones]],$R$5:$AA$5)</f>
        <v>-0.65309581775782999</v>
      </c>
      <c r="AD221">
        <f>SUMPRODUCT(Table13[[#This Row],[SibSp]:[Ones]],$R$6:$AA$6)</f>
        <v>1.4024357973831221</v>
      </c>
      <c r="AE221">
        <f t="shared" si="9"/>
        <v>0</v>
      </c>
      <c r="AF221">
        <f t="shared" si="10"/>
        <v>1.4024357973831221</v>
      </c>
      <c r="AG221">
        <f t="shared" si="11"/>
        <v>1.4024357973831221</v>
      </c>
      <c r="AH221">
        <f>(AG221-Table13[[#This Row],[Survived]])^2</f>
        <v>0.16195457101538929</v>
      </c>
    </row>
    <row r="222" spans="1:34" x14ac:dyDescent="0.3">
      <c r="A222">
        <v>1</v>
      </c>
      <c r="B222" t="s">
        <v>18</v>
      </c>
      <c r="C222">
        <v>3</v>
      </c>
      <c r="D222" t="s">
        <v>19</v>
      </c>
      <c r="E222">
        <v>25</v>
      </c>
      <c r="F222">
        <v>0</v>
      </c>
      <c r="G222">
        <v>0</v>
      </c>
      <c r="H222">
        <v>0</v>
      </c>
      <c r="I222">
        <v>0.31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AC222">
        <f>SUMPRODUCT(Table13[[#This Row],[SibSp]:[Ones]],$R$5:$AA$5)</f>
        <v>0.65296637972698024</v>
      </c>
      <c r="AD222">
        <f>SUMPRODUCT(Table13[[#This Row],[SibSp]:[Ones]],$R$6:$AA$6)</f>
        <v>-1.2142737590732104</v>
      </c>
      <c r="AE222">
        <f t="shared" si="9"/>
        <v>0.65296637972698024</v>
      </c>
      <c r="AF222">
        <f t="shared" si="10"/>
        <v>0</v>
      </c>
      <c r="AG222">
        <f t="shared" si="11"/>
        <v>0.65296637972698024</v>
      </c>
      <c r="AH222">
        <f>(AG222-Table13[[#This Row],[Survived]])^2</f>
        <v>0.12043233359979848</v>
      </c>
    </row>
    <row r="223" spans="1:34" x14ac:dyDescent="0.3">
      <c r="A223">
        <v>1</v>
      </c>
      <c r="B223" t="s">
        <v>18</v>
      </c>
      <c r="C223">
        <v>2</v>
      </c>
      <c r="D223" t="s">
        <v>21</v>
      </c>
      <c r="E223">
        <v>41</v>
      </c>
      <c r="F223">
        <v>19.5</v>
      </c>
      <c r="G223">
        <v>0</v>
      </c>
      <c r="H223">
        <v>1</v>
      </c>
      <c r="I223">
        <v>0.51</v>
      </c>
      <c r="J223">
        <v>1.31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AC223">
        <f>SUMPRODUCT(Table13[[#This Row],[SibSp]:[Ones]],$R$5:$AA$5)</f>
        <v>0.73013025854796665</v>
      </c>
      <c r="AD223">
        <f>SUMPRODUCT(Table13[[#This Row],[SibSp]:[Ones]],$R$6:$AA$6)</f>
        <v>-0.18952354902939816</v>
      </c>
      <c r="AE223">
        <f t="shared" si="9"/>
        <v>0.73013025854796665</v>
      </c>
      <c r="AF223">
        <f t="shared" si="10"/>
        <v>0</v>
      </c>
      <c r="AG223">
        <f t="shared" si="11"/>
        <v>0.73013025854796665</v>
      </c>
      <c r="AH223">
        <f>(AG223-Table13[[#This Row],[Survived]])^2</f>
        <v>7.2829677351387331E-2</v>
      </c>
    </row>
    <row r="224" spans="1:34" x14ac:dyDescent="0.3">
      <c r="A224">
        <v>0</v>
      </c>
      <c r="B224" t="s">
        <v>20</v>
      </c>
      <c r="C224">
        <v>1</v>
      </c>
      <c r="D224" t="s">
        <v>19</v>
      </c>
      <c r="E224">
        <v>37</v>
      </c>
      <c r="F224">
        <v>29.7</v>
      </c>
      <c r="G224">
        <v>0</v>
      </c>
      <c r="H224">
        <v>1</v>
      </c>
      <c r="I224">
        <v>0.46</v>
      </c>
      <c r="J224">
        <v>1.49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AC224">
        <f>SUMPRODUCT(Table13[[#This Row],[SibSp]:[Ones]],$R$5:$AA$5)</f>
        <v>-0.64771818490565658</v>
      </c>
      <c r="AD224">
        <f>SUMPRODUCT(Table13[[#This Row],[SibSp]:[Ones]],$R$6:$AA$6)</f>
        <v>0.35727948830226186</v>
      </c>
      <c r="AE224">
        <f t="shared" si="9"/>
        <v>0</v>
      </c>
      <c r="AF224">
        <f t="shared" si="10"/>
        <v>0.35727948830226186</v>
      </c>
      <c r="AG224">
        <f t="shared" si="11"/>
        <v>0.35727948830226186</v>
      </c>
      <c r="AH224">
        <f>(AG224-Table13[[#This Row],[Survived]])^2</f>
        <v>0.12764863276152608</v>
      </c>
    </row>
    <row r="225" spans="1:34" x14ac:dyDescent="0.3">
      <c r="A225">
        <v>1</v>
      </c>
      <c r="B225" t="s">
        <v>18</v>
      </c>
      <c r="C225">
        <v>1</v>
      </c>
      <c r="D225" t="s">
        <v>21</v>
      </c>
      <c r="E225">
        <v>63</v>
      </c>
      <c r="F225">
        <v>77.958299999999994</v>
      </c>
      <c r="G225">
        <v>1</v>
      </c>
      <c r="H225">
        <v>0</v>
      </c>
      <c r="I225">
        <v>0.79</v>
      </c>
      <c r="J225">
        <v>1.9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AC225">
        <f>SUMPRODUCT(Table13[[#This Row],[SibSp]:[Ones]],$R$5:$AA$5)</f>
        <v>-1.2058464434344289</v>
      </c>
      <c r="AD225">
        <f>SUMPRODUCT(Table13[[#This Row],[SibSp]:[Ones]],$R$6:$AA$6)</f>
        <v>1.4152881120785594</v>
      </c>
      <c r="AE225">
        <f t="shared" si="9"/>
        <v>0</v>
      </c>
      <c r="AF225">
        <f t="shared" si="10"/>
        <v>1.4152881120785594</v>
      </c>
      <c r="AG225">
        <f t="shared" si="11"/>
        <v>1.4152881120785594</v>
      </c>
      <c r="AH225">
        <f>(AG225-Table13[[#This Row],[Survived]])^2</f>
        <v>0.17246421603377413</v>
      </c>
    </row>
    <row r="226" spans="1:34" x14ac:dyDescent="0.3">
      <c r="A226">
        <v>0</v>
      </c>
      <c r="B226" t="s">
        <v>18</v>
      </c>
      <c r="C226">
        <v>3</v>
      </c>
      <c r="D226" t="s">
        <v>21</v>
      </c>
      <c r="E226">
        <v>45</v>
      </c>
      <c r="F226">
        <v>7.75</v>
      </c>
      <c r="G226">
        <v>0</v>
      </c>
      <c r="H226">
        <v>0</v>
      </c>
      <c r="I226">
        <v>0.56000000000000005</v>
      </c>
      <c r="J226">
        <v>0.94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AC226">
        <f>SUMPRODUCT(Table13[[#This Row],[SibSp]:[Ones]],$R$5:$AA$5)</f>
        <v>2.6302384223109154E-4</v>
      </c>
      <c r="AD226">
        <f>SUMPRODUCT(Table13[[#This Row],[SibSp]:[Ones]],$R$6:$AA$6)</f>
        <v>0.1483669556144005</v>
      </c>
      <c r="AE226">
        <f t="shared" si="9"/>
        <v>2.6302384223109154E-4</v>
      </c>
      <c r="AF226">
        <f t="shared" si="10"/>
        <v>0.1483669556144005</v>
      </c>
      <c r="AG226">
        <f t="shared" si="11"/>
        <v>0.14862997945663159</v>
      </c>
      <c r="AH226">
        <f>(AG226-Table13[[#This Row],[Survived]])^2</f>
        <v>2.2090870793278729E-2</v>
      </c>
    </row>
    <row r="227" spans="1:34" x14ac:dyDescent="0.3">
      <c r="A227">
        <v>0</v>
      </c>
      <c r="B227" t="s">
        <v>22</v>
      </c>
      <c r="C227">
        <v>3</v>
      </c>
      <c r="D227" t="s">
        <v>19</v>
      </c>
      <c r="E227">
        <v>7</v>
      </c>
      <c r="F227">
        <v>29.125</v>
      </c>
      <c r="G227">
        <v>4</v>
      </c>
      <c r="H227">
        <v>1</v>
      </c>
      <c r="I227">
        <v>0.09</v>
      </c>
      <c r="J227">
        <v>1.48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AC227">
        <f>SUMPRODUCT(Table13[[#This Row],[SibSp]:[Ones]],$R$5:$AA$5)</f>
        <v>-2.1495414392226024</v>
      </c>
      <c r="AD227">
        <f>SUMPRODUCT(Table13[[#This Row],[SibSp]:[Ones]],$R$6:$AA$6)</f>
        <v>-0.35700607760419434</v>
      </c>
      <c r="AE227">
        <f t="shared" si="9"/>
        <v>0</v>
      </c>
      <c r="AF227">
        <f t="shared" si="10"/>
        <v>0</v>
      </c>
      <c r="AG227">
        <f t="shared" si="11"/>
        <v>0</v>
      </c>
      <c r="AH227">
        <f>(AG227-Table13[[#This Row],[Survived]])^2</f>
        <v>0</v>
      </c>
    </row>
    <row r="228" spans="1:34" x14ac:dyDescent="0.3">
      <c r="A228">
        <v>1</v>
      </c>
      <c r="B228" t="s">
        <v>18</v>
      </c>
      <c r="C228">
        <v>3</v>
      </c>
      <c r="D228" t="s">
        <v>21</v>
      </c>
      <c r="E228">
        <v>35</v>
      </c>
      <c r="F228">
        <v>20.25</v>
      </c>
      <c r="G228">
        <v>1</v>
      </c>
      <c r="H228">
        <v>1</v>
      </c>
      <c r="I228">
        <v>0.44</v>
      </c>
      <c r="J228">
        <v>1.33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AC228">
        <f>SUMPRODUCT(Table13[[#This Row],[SibSp]:[Ones]],$R$5:$AA$5)</f>
        <v>0.16943122263172306</v>
      </c>
      <c r="AD228">
        <f>SUMPRODUCT(Table13[[#This Row],[SibSp]:[Ones]],$R$6:$AA$6)</f>
        <v>-7.8930860121222968E-2</v>
      </c>
      <c r="AE228">
        <f t="shared" si="9"/>
        <v>0.16943122263172306</v>
      </c>
      <c r="AF228">
        <f t="shared" si="10"/>
        <v>0</v>
      </c>
      <c r="AG228">
        <f t="shared" si="11"/>
        <v>0.16943122263172306</v>
      </c>
      <c r="AH228">
        <f>(AG228-Table13[[#This Row],[Survived]])^2</f>
        <v>0.68984449393903435</v>
      </c>
    </row>
    <row r="229" spans="1:34" x14ac:dyDescent="0.3">
      <c r="A229">
        <v>0</v>
      </c>
      <c r="B229" t="s">
        <v>22</v>
      </c>
      <c r="C229">
        <v>3</v>
      </c>
      <c r="D229" t="s">
        <v>19</v>
      </c>
      <c r="E229">
        <v>65</v>
      </c>
      <c r="F229">
        <v>7.75</v>
      </c>
      <c r="G229">
        <v>0</v>
      </c>
      <c r="H229">
        <v>0</v>
      </c>
      <c r="I229">
        <v>0.81</v>
      </c>
      <c r="J229">
        <v>0.94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AC229">
        <f>SUMPRODUCT(Table13[[#This Row],[SibSp]:[Ones]],$R$5:$AA$5)</f>
        <v>-3.0250309199719752</v>
      </c>
      <c r="AD229">
        <f>SUMPRODUCT(Table13[[#This Row],[SibSp]:[Ones]],$R$6:$AA$6)</f>
        <v>6.2384594223769518E-2</v>
      </c>
      <c r="AE229">
        <f t="shared" si="9"/>
        <v>0</v>
      </c>
      <c r="AF229">
        <f t="shared" si="10"/>
        <v>6.2384594223769518E-2</v>
      </c>
      <c r="AG229">
        <f t="shared" si="11"/>
        <v>6.2384594223769518E-2</v>
      </c>
      <c r="AH229">
        <f>(AG229-Table13[[#This Row],[Survived]])^2</f>
        <v>3.891837596464377E-3</v>
      </c>
    </row>
    <row r="230" spans="1:34" x14ac:dyDescent="0.3">
      <c r="A230">
        <v>0</v>
      </c>
      <c r="B230" t="s">
        <v>18</v>
      </c>
      <c r="C230">
        <v>3</v>
      </c>
      <c r="D230" t="s">
        <v>19</v>
      </c>
      <c r="E230">
        <v>28</v>
      </c>
      <c r="F230">
        <v>7.8541999999999996</v>
      </c>
      <c r="G230">
        <v>0</v>
      </c>
      <c r="H230">
        <v>0</v>
      </c>
      <c r="I230">
        <v>0.35</v>
      </c>
      <c r="J230">
        <v>0.95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AC230">
        <f>SUMPRODUCT(Table13[[#This Row],[SibSp]:[Ones]],$R$5:$AA$5)</f>
        <v>-0.36627278496325277</v>
      </c>
      <c r="AD230">
        <f>SUMPRODUCT(Table13[[#This Row],[SibSp]:[Ones]],$R$6:$AA$6)</f>
        <v>-0.28005578981053292</v>
      </c>
      <c r="AE230">
        <f t="shared" si="9"/>
        <v>0</v>
      </c>
      <c r="AF230">
        <f t="shared" si="10"/>
        <v>0</v>
      </c>
      <c r="AG230">
        <f t="shared" si="11"/>
        <v>0</v>
      </c>
      <c r="AH230">
        <f>(AG230-Table13[[#This Row],[Survived]])^2</f>
        <v>0</v>
      </c>
    </row>
    <row r="231" spans="1:34" x14ac:dyDescent="0.3">
      <c r="A231">
        <v>0</v>
      </c>
      <c r="B231" t="s">
        <v>18</v>
      </c>
      <c r="C231">
        <v>3</v>
      </c>
      <c r="D231" t="s">
        <v>19</v>
      </c>
      <c r="E231">
        <v>16</v>
      </c>
      <c r="F231">
        <v>9.5</v>
      </c>
      <c r="G231">
        <v>0</v>
      </c>
      <c r="H231">
        <v>0</v>
      </c>
      <c r="I231">
        <v>0.2</v>
      </c>
      <c r="J231">
        <v>1.02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AC231">
        <f>SUMPRODUCT(Table13[[#This Row],[SibSp]:[Ones]],$R$5:$AA$5)</f>
        <v>-0.14230656922865048</v>
      </c>
      <c r="AD231">
        <f>SUMPRODUCT(Table13[[#This Row],[SibSp]:[Ones]],$R$6:$AA$6)</f>
        <v>-0.30971732978737765</v>
      </c>
      <c r="AE231">
        <f t="shared" si="9"/>
        <v>0</v>
      </c>
      <c r="AF231">
        <f t="shared" si="10"/>
        <v>0</v>
      </c>
      <c r="AG231">
        <f t="shared" si="11"/>
        <v>0</v>
      </c>
      <c r="AH231">
        <f>(AG231-Table13[[#This Row],[Survived]])^2</f>
        <v>0</v>
      </c>
    </row>
    <row r="232" spans="1:34" x14ac:dyDescent="0.3">
      <c r="A232">
        <v>1</v>
      </c>
      <c r="B232" t="s">
        <v>18</v>
      </c>
      <c r="C232">
        <v>3</v>
      </c>
      <c r="D232" t="s">
        <v>19</v>
      </c>
      <c r="E232">
        <v>19</v>
      </c>
      <c r="F232">
        <v>8.0500000000000007</v>
      </c>
      <c r="G232">
        <v>0</v>
      </c>
      <c r="H232">
        <v>0</v>
      </c>
      <c r="I232">
        <v>0.24</v>
      </c>
      <c r="J232">
        <v>0.96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AC232">
        <f>SUMPRODUCT(Table13[[#This Row],[SibSp]:[Ones]],$R$5:$AA$5)</f>
        <v>-0.16108807160028493</v>
      </c>
      <c r="AD232">
        <f>SUMPRODUCT(Table13[[#This Row],[SibSp]:[Ones]],$R$6:$AA$6)</f>
        <v>-0.34133347014776372</v>
      </c>
      <c r="AE232">
        <f t="shared" si="9"/>
        <v>0</v>
      </c>
      <c r="AF232">
        <f t="shared" si="10"/>
        <v>0</v>
      </c>
      <c r="AG232">
        <f t="shared" si="11"/>
        <v>0</v>
      </c>
      <c r="AH232">
        <f>(AG232-Table13[[#This Row],[Survived]])^2</f>
        <v>1</v>
      </c>
    </row>
    <row r="233" spans="1:34" x14ac:dyDescent="0.3">
      <c r="A233">
        <v>0</v>
      </c>
      <c r="B233" t="s">
        <v>20</v>
      </c>
      <c r="C233">
        <v>3</v>
      </c>
      <c r="D233" t="s">
        <v>19</v>
      </c>
      <c r="E233">
        <v>33</v>
      </c>
      <c r="F233">
        <v>8.6624999999999996</v>
      </c>
      <c r="G233">
        <v>0</v>
      </c>
      <c r="H233">
        <v>0</v>
      </c>
      <c r="I233">
        <v>0.41</v>
      </c>
      <c r="J233">
        <v>0.99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AC233">
        <f>SUMPRODUCT(Table13[[#This Row],[SibSp]:[Ones]],$R$5:$AA$5)</f>
        <v>-0.78227842196205011</v>
      </c>
      <c r="AD233">
        <f>SUMPRODUCT(Table13[[#This Row],[SibSp]:[Ones]],$R$6:$AA$6)</f>
        <v>0.20303943912734379</v>
      </c>
      <c r="AE233">
        <f t="shared" si="9"/>
        <v>0</v>
      </c>
      <c r="AF233">
        <f t="shared" si="10"/>
        <v>0.20303943912734379</v>
      </c>
      <c r="AG233">
        <f t="shared" si="11"/>
        <v>0.20303943912734379</v>
      </c>
      <c r="AH233">
        <f>(AG233-Table13[[#This Row],[Survived]])^2</f>
        <v>4.1225013841146345E-2</v>
      </c>
    </row>
    <row r="234" spans="1:34" x14ac:dyDescent="0.3">
      <c r="A234">
        <v>1</v>
      </c>
      <c r="B234" t="s">
        <v>18</v>
      </c>
      <c r="C234">
        <v>3</v>
      </c>
      <c r="D234" t="s">
        <v>19</v>
      </c>
      <c r="E234">
        <v>30</v>
      </c>
      <c r="F234">
        <v>9.5</v>
      </c>
      <c r="G234">
        <v>0</v>
      </c>
      <c r="H234">
        <v>0</v>
      </c>
      <c r="I234">
        <v>0.38</v>
      </c>
      <c r="J234">
        <v>1.02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AC234">
        <f>SUMPRODUCT(Table13[[#This Row],[SibSp]:[Ones]],$R$5:$AA$5)</f>
        <v>-0.49427240794657168</v>
      </c>
      <c r="AD234">
        <f>SUMPRODUCT(Table13[[#This Row],[SibSp]:[Ones]],$R$6:$AA$6)</f>
        <v>-0.19379668457918653</v>
      </c>
      <c r="AE234">
        <f t="shared" si="9"/>
        <v>0</v>
      </c>
      <c r="AF234">
        <f t="shared" si="10"/>
        <v>0</v>
      </c>
      <c r="AG234">
        <f t="shared" si="11"/>
        <v>0</v>
      </c>
      <c r="AH234">
        <f>(AG234-Table13[[#This Row],[Survived]])^2</f>
        <v>1</v>
      </c>
    </row>
    <row r="235" spans="1:34" x14ac:dyDescent="0.3">
      <c r="A235">
        <v>0</v>
      </c>
      <c r="B235" t="s">
        <v>18</v>
      </c>
      <c r="C235">
        <v>3</v>
      </c>
      <c r="D235" t="s">
        <v>19</v>
      </c>
      <c r="E235">
        <v>22</v>
      </c>
      <c r="F235">
        <v>7.8958000000000004</v>
      </c>
      <c r="G235">
        <v>0</v>
      </c>
      <c r="H235">
        <v>0</v>
      </c>
      <c r="I235">
        <v>0.28000000000000003</v>
      </c>
      <c r="J235">
        <v>0.95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AC235">
        <f>SUMPRODUCT(Table13[[#This Row],[SibSp]:[Ones]],$R$5:$AA$5)</f>
        <v>-0.2293971810173947</v>
      </c>
      <c r="AD235">
        <f>SUMPRODUCT(Table13[[#This Row],[SibSp]:[Ones]],$R$6:$AA$6)</f>
        <v>-0.3251360407248296</v>
      </c>
      <c r="AE235">
        <f t="shared" si="9"/>
        <v>0</v>
      </c>
      <c r="AF235">
        <f t="shared" si="10"/>
        <v>0</v>
      </c>
      <c r="AG235">
        <f t="shared" si="11"/>
        <v>0</v>
      </c>
      <c r="AH235">
        <f>(AG235-Table13[[#This Row],[Survived]])^2</f>
        <v>0</v>
      </c>
    </row>
    <row r="236" spans="1:34" x14ac:dyDescent="0.3">
      <c r="A236">
        <v>1</v>
      </c>
      <c r="B236" t="s">
        <v>18</v>
      </c>
      <c r="C236">
        <v>2</v>
      </c>
      <c r="D236" t="s">
        <v>19</v>
      </c>
      <c r="E236">
        <v>42</v>
      </c>
      <c r="F236">
        <v>13</v>
      </c>
      <c r="G236">
        <v>0</v>
      </c>
      <c r="H236">
        <v>0</v>
      </c>
      <c r="I236">
        <v>0.53</v>
      </c>
      <c r="J236">
        <v>1.1499999999999999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AC236">
        <f>SUMPRODUCT(Table13[[#This Row],[SibSp]:[Ones]],$R$5:$AA$5)</f>
        <v>-0.3446905745847515</v>
      </c>
      <c r="AD236">
        <f>SUMPRODUCT(Table13[[#This Row],[SibSp]:[Ones]],$R$6:$AA$6)</f>
        <v>-9.2472182294315752E-2</v>
      </c>
      <c r="AE236">
        <f t="shared" si="9"/>
        <v>0</v>
      </c>
      <c r="AF236">
        <f t="shared" si="10"/>
        <v>0</v>
      </c>
      <c r="AG236">
        <f t="shared" si="11"/>
        <v>0</v>
      </c>
      <c r="AH236">
        <f>(AG236-Table13[[#This Row],[Survived]])^2</f>
        <v>1</v>
      </c>
    </row>
    <row r="237" spans="1:34" x14ac:dyDescent="0.3">
      <c r="A237">
        <v>1</v>
      </c>
      <c r="B237" t="s">
        <v>22</v>
      </c>
      <c r="C237">
        <v>3</v>
      </c>
      <c r="D237" t="s">
        <v>21</v>
      </c>
      <c r="E237">
        <v>22</v>
      </c>
      <c r="F237">
        <v>7.75</v>
      </c>
      <c r="G237">
        <v>0</v>
      </c>
      <c r="H237">
        <v>0</v>
      </c>
      <c r="I237">
        <v>0.28000000000000003</v>
      </c>
      <c r="J237">
        <v>0.94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AC237">
        <f>SUMPRODUCT(Table13[[#This Row],[SibSp]:[Ones]],$R$5:$AA$5)</f>
        <v>-1.2214299622907987</v>
      </c>
      <c r="AD237">
        <f>SUMPRODUCT(Table13[[#This Row],[SibSp]:[Ones]],$R$6:$AA$6)</f>
        <v>2.3807401082803326E-2</v>
      </c>
      <c r="AE237">
        <f t="shared" si="9"/>
        <v>0</v>
      </c>
      <c r="AF237">
        <f t="shared" si="10"/>
        <v>2.3807401082803326E-2</v>
      </c>
      <c r="AG237">
        <f t="shared" si="11"/>
        <v>2.3807401082803326E-2</v>
      </c>
      <c r="AH237">
        <f>(AG237-Table13[[#This Row],[Survived]])^2</f>
        <v>0.95295199018071086</v>
      </c>
    </row>
    <row r="238" spans="1:34" x14ac:dyDescent="0.3">
      <c r="A238">
        <v>1</v>
      </c>
      <c r="B238" t="s">
        <v>18</v>
      </c>
      <c r="C238">
        <v>1</v>
      </c>
      <c r="D238" t="s">
        <v>21</v>
      </c>
      <c r="E238">
        <v>26</v>
      </c>
      <c r="F238">
        <v>78.849999999999994</v>
      </c>
      <c r="G238">
        <v>0</v>
      </c>
      <c r="H238">
        <v>0</v>
      </c>
      <c r="I238">
        <v>0.33</v>
      </c>
      <c r="J238">
        <v>1.9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AC238">
        <f>SUMPRODUCT(Table13[[#This Row],[SibSp]:[Ones]],$R$5:$AA$5)</f>
        <v>-0.20027306916748622</v>
      </c>
      <c r="AD238">
        <f>SUMPRODUCT(Table13[[#This Row],[SibSp]:[Ones]],$R$6:$AA$6)</f>
        <v>1.1020902681292919</v>
      </c>
      <c r="AE238">
        <f t="shared" si="9"/>
        <v>0</v>
      </c>
      <c r="AF238">
        <f t="shared" si="10"/>
        <v>1.1020902681292919</v>
      </c>
      <c r="AG238">
        <f t="shared" si="11"/>
        <v>1.1020902681292919</v>
      </c>
      <c r="AH238">
        <f>(AG238-Table13[[#This Row],[Survived]])^2</f>
        <v>1.0422422846710713E-2</v>
      </c>
    </row>
    <row r="239" spans="1:34" x14ac:dyDescent="0.3">
      <c r="A239">
        <v>1</v>
      </c>
      <c r="B239" t="s">
        <v>20</v>
      </c>
      <c r="C239">
        <v>1</v>
      </c>
      <c r="D239" t="s">
        <v>21</v>
      </c>
      <c r="E239">
        <v>19</v>
      </c>
      <c r="F239">
        <v>91.0792</v>
      </c>
      <c r="G239">
        <v>1</v>
      </c>
      <c r="H239">
        <v>0</v>
      </c>
      <c r="I239">
        <v>0.24</v>
      </c>
      <c r="J239">
        <v>1.96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AC239">
        <f>SUMPRODUCT(Table13[[#This Row],[SibSp]:[Ones]],$R$5:$AA$5)</f>
        <v>-0.44889000315179428</v>
      </c>
      <c r="AD239">
        <f>SUMPRODUCT(Table13[[#This Row],[SibSp]:[Ones]],$R$6:$AA$6)</f>
        <v>1.5246665823908938</v>
      </c>
      <c r="AE239">
        <f t="shared" si="9"/>
        <v>0</v>
      </c>
      <c r="AF239">
        <f t="shared" si="10"/>
        <v>1.5246665823908938</v>
      </c>
      <c r="AG239">
        <f t="shared" si="11"/>
        <v>1.5246665823908938</v>
      </c>
      <c r="AH239">
        <f>(AG239-Table13[[#This Row],[Survived]])^2</f>
        <v>0.27527502267774057</v>
      </c>
    </row>
    <row r="240" spans="1:34" x14ac:dyDescent="0.3">
      <c r="A240">
        <v>0</v>
      </c>
      <c r="B240" t="s">
        <v>20</v>
      </c>
      <c r="C240">
        <v>2</v>
      </c>
      <c r="D240" t="s">
        <v>19</v>
      </c>
      <c r="E240">
        <v>36</v>
      </c>
      <c r="F240">
        <v>12.875</v>
      </c>
      <c r="G240">
        <v>0</v>
      </c>
      <c r="H240">
        <v>0</v>
      </c>
      <c r="I240">
        <v>0.45</v>
      </c>
      <c r="J240">
        <v>1.1399999999999999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AC240">
        <f>SUMPRODUCT(Table13[[#This Row],[SibSp]:[Ones]],$R$5:$AA$5)</f>
        <v>-0.43741739664635704</v>
      </c>
      <c r="AD240">
        <f>SUMPRODUCT(Table13[[#This Row],[SibSp]:[Ones]],$R$6:$AA$6)</f>
        <v>0.25264897503164829</v>
      </c>
      <c r="AE240">
        <f t="shared" si="9"/>
        <v>0</v>
      </c>
      <c r="AF240">
        <f t="shared" si="10"/>
        <v>0.25264897503164829</v>
      </c>
      <c r="AG240">
        <f t="shared" si="11"/>
        <v>0.25264897503164829</v>
      </c>
      <c r="AH240">
        <f>(AG240-Table13[[#This Row],[Survived]])^2</f>
        <v>6.3831504584542439E-2</v>
      </c>
    </row>
    <row r="241" spans="1:34" x14ac:dyDescent="0.3">
      <c r="A241">
        <v>0</v>
      </c>
      <c r="B241" t="s">
        <v>18</v>
      </c>
      <c r="C241">
        <v>3</v>
      </c>
      <c r="D241" t="s">
        <v>21</v>
      </c>
      <c r="E241">
        <v>24</v>
      </c>
      <c r="F241">
        <v>8.85</v>
      </c>
      <c r="G241">
        <v>0</v>
      </c>
      <c r="H241">
        <v>0</v>
      </c>
      <c r="I241">
        <v>0.3</v>
      </c>
      <c r="J241">
        <v>0.99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AC241">
        <f>SUMPRODUCT(Table13[[#This Row],[SibSp]:[Ones]],$R$5:$AA$5)</f>
        <v>0.45913051716708686</v>
      </c>
      <c r="AD241">
        <f>SUMPRODUCT(Table13[[#This Row],[SibSp]:[Ones]],$R$6:$AA$6)</f>
        <v>2.8739593430333388E-2</v>
      </c>
      <c r="AE241">
        <f t="shared" si="9"/>
        <v>0.45913051716708686</v>
      </c>
      <c r="AF241">
        <f t="shared" si="10"/>
        <v>2.8739593430333388E-2</v>
      </c>
      <c r="AG241">
        <f t="shared" si="11"/>
        <v>0.48787011059742025</v>
      </c>
      <c r="AH241">
        <f>(AG241-Table13[[#This Row],[Survived]])^2</f>
        <v>0.23801724481433906</v>
      </c>
    </row>
    <row r="242" spans="1:34" x14ac:dyDescent="0.3">
      <c r="A242">
        <v>0</v>
      </c>
      <c r="B242" t="s">
        <v>18</v>
      </c>
      <c r="C242">
        <v>3</v>
      </c>
      <c r="D242" t="s">
        <v>19</v>
      </c>
      <c r="E242">
        <v>24</v>
      </c>
      <c r="F242">
        <v>7.8958000000000004</v>
      </c>
      <c r="G242">
        <v>0</v>
      </c>
      <c r="H242">
        <v>0</v>
      </c>
      <c r="I242">
        <v>0.3</v>
      </c>
      <c r="J242">
        <v>0.95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AC242">
        <f>SUMPRODUCT(Table13[[#This Row],[SibSp]:[Ones]],$R$5:$AA$5)</f>
        <v>-0.26850449643049679</v>
      </c>
      <c r="AD242">
        <f>SUMPRODUCT(Table13[[#This Row],[SibSp]:[Ones]],$R$6:$AA$6)</f>
        <v>-0.31225596903503061</v>
      </c>
      <c r="AE242">
        <f t="shared" si="9"/>
        <v>0</v>
      </c>
      <c r="AF242">
        <f t="shared" si="10"/>
        <v>0</v>
      </c>
      <c r="AG242">
        <f t="shared" si="11"/>
        <v>0</v>
      </c>
      <c r="AH242">
        <f>(AG242-Table13[[#This Row],[Survived]])^2</f>
        <v>0</v>
      </c>
    </row>
    <row r="243" spans="1:34" x14ac:dyDescent="0.3">
      <c r="A243">
        <v>0</v>
      </c>
      <c r="B243" t="s">
        <v>20</v>
      </c>
      <c r="C243">
        <v>3</v>
      </c>
      <c r="D243" t="s">
        <v>19</v>
      </c>
      <c r="E243">
        <v>23.5</v>
      </c>
      <c r="F243">
        <v>7.2291999999999996</v>
      </c>
      <c r="G243">
        <v>0</v>
      </c>
      <c r="H243">
        <v>0</v>
      </c>
      <c r="I243">
        <v>0.28999999999999998</v>
      </c>
      <c r="J243">
        <v>0.92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AC243">
        <f>SUMPRODUCT(Table13[[#This Row],[SibSp]:[Ones]],$R$5:$AA$5)</f>
        <v>-0.47829587961977071</v>
      </c>
      <c r="AD243">
        <f>SUMPRODUCT(Table13[[#This Row],[SibSp]:[Ones]],$R$6:$AA$6)</f>
        <v>5.8820011291901952E-2</v>
      </c>
      <c r="AE243">
        <f t="shared" si="9"/>
        <v>0</v>
      </c>
      <c r="AF243">
        <f t="shared" si="10"/>
        <v>5.8820011291901952E-2</v>
      </c>
      <c r="AG243">
        <f t="shared" si="11"/>
        <v>5.8820011291901952E-2</v>
      </c>
      <c r="AH243">
        <f>(AG243-Table13[[#This Row],[Survived]])^2</f>
        <v>3.4597937283794731E-3</v>
      </c>
    </row>
    <row r="244" spans="1:34" x14ac:dyDescent="0.3">
      <c r="A244">
        <v>0</v>
      </c>
      <c r="B244" t="s">
        <v>18</v>
      </c>
      <c r="C244">
        <v>1</v>
      </c>
      <c r="D244" t="s">
        <v>21</v>
      </c>
      <c r="E244">
        <v>2</v>
      </c>
      <c r="F244">
        <v>151.55000000000001</v>
      </c>
      <c r="G244">
        <v>1</v>
      </c>
      <c r="H244">
        <v>2</v>
      </c>
      <c r="I244">
        <v>0.03</v>
      </c>
      <c r="J244">
        <v>2.1800000000000002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AC244">
        <f>SUMPRODUCT(Table13[[#This Row],[SibSp]:[Ones]],$R$5:$AA$5)</f>
        <v>0.8567664648711445</v>
      </c>
      <c r="AD244">
        <f>SUMPRODUCT(Table13[[#This Row],[SibSp]:[Ones]],$R$6:$AA$6)</f>
        <v>0.11376252867155734</v>
      </c>
      <c r="AE244">
        <f t="shared" si="9"/>
        <v>0.8567664648711445</v>
      </c>
      <c r="AF244">
        <f t="shared" si="10"/>
        <v>0.11376252867155734</v>
      </c>
      <c r="AG244">
        <f t="shared" si="11"/>
        <v>0.97052899354270183</v>
      </c>
      <c r="AH244">
        <f>(AG244-Table13[[#This Row],[Survived]])^2</f>
        <v>0.94192652730700976</v>
      </c>
    </row>
    <row r="245" spans="1:34" x14ac:dyDescent="0.3">
      <c r="A245">
        <v>1</v>
      </c>
      <c r="B245" t="s">
        <v>20</v>
      </c>
      <c r="C245">
        <v>1</v>
      </c>
      <c r="D245" t="s">
        <v>21</v>
      </c>
      <c r="E245">
        <v>50</v>
      </c>
      <c r="F245">
        <v>247.52080000000001</v>
      </c>
      <c r="G245">
        <v>0</v>
      </c>
      <c r="H245">
        <v>1</v>
      </c>
      <c r="I245">
        <v>0.62</v>
      </c>
      <c r="J245">
        <v>2.4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AC245">
        <f>SUMPRODUCT(Table13[[#This Row],[SibSp]:[Ones]],$R$5:$AA$5)</f>
        <v>-1.09472205720416</v>
      </c>
      <c r="AD245">
        <f>SUMPRODUCT(Table13[[#This Row],[SibSp]:[Ones]],$R$6:$AA$6)</f>
        <v>1.6332717385157853</v>
      </c>
      <c r="AE245">
        <f t="shared" si="9"/>
        <v>0</v>
      </c>
      <c r="AF245">
        <f t="shared" si="10"/>
        <v>1.6332717385157853</v>
      </c>
      <c r="AG245">
        <f t="shared" si="11"/>
        <v>1.6332717385157853</v>
      </c>
      <c r="AH245">
        <f>(AG245-Table13[[#This Row],[Survived]])^2</f>
        <v>0.40103309480280519</v>
      </c>
    </row>
    <row r="246" spans="1:34" x14ac:dyDescent="0.3">
      <c r="A246">
        <v>0</v>
      </c>
      <c r="B246" t="s">
        <v>18</v>
      </c>
      <c r="C246">
        <v>3</v>
      </c>
      <c r="D246" t="s">
        <v>19</v>
      </c>
      <c r="E246">
        <v>19</v>
      </c>
      <c r="F246">
        <v>0</v>
      </c>
      <c r="G246">
        <v>0</v>
      </c>
      <c r="H246">
        <v>0</v>
      </c>
      <c r="I246">
        <v>0.24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AC246">
        <f>SUMPRODUCT(Table13[[#This Row],[SibSp]:[Ones]],$R$5:$AA$5)</f>
        <v>0.78984198367283875</v>
      </c>
      <c r="AD246">
        <f>SUMPRODUCT(Table13[[#This Row],[SibSp]:[Ones]],$R$6:$AA$6)</f>
        <v>-1.2593540099875069</v>
      </c>
      <c r="AE246">
        <f t="shared" si="9"/>
        <v>0.78984198367283875</v>
      </c>
      <c r="AF246">
        <f t="shared" si="10"/>
        <v>0</v>
      </c>
      <c r="AG246">
        <f t="shared" si="11"/>
        <v>0.78984198367283875</v>
      </c>
      <c r="AH246">
        <f>(AG246-Table13[[#This Row],[Survived]])^2</f>
        <v>0.62385035917224485</v>
      </c>
    </row>
    <row r="247" spans="1:34" x14ac:dyDescent="0.3">
      <c r="A247">
        <v>1</v>
      </c>
      <c r="B247" t="s">
        <v>18</v>
      </c>
      <c r="C247">
        <v>1</v>
      </c>
      <c r="D247" t="s">
        <v>19</v>
      </c>
      <c r="E247">
        <v>0.92</v>
      </c>
      <c r="F247">
        <v>151.55000000000001</v>
      </c>
      <c r="G247">
        <v>1</v>
      </c>
      <c r="H247">
        <v>2</v>
      </c>
      <c r="I247">
        <v>0.01</v>
      </c>
      <c r="J247">
        <v>2.1800000000000002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AC247">
        <f>SUMPRODUCT(Table13[[#This Row],[SibSp]:[Ones]],$R$5:$AA$5)</f>
        <v>0.1286166810502829</v>
      </c>
      <c r="AD247">
        <f>SUMPRODUCT(Table13[[#This Row],[SibSp]:[Ones]],$R$6:$AA$6)</f>
        <v>-0.20186224965694954</v>
      </c>
      <c r="AE247">
        <f t="shared" si="9"/>
        <v>0.1286166810502829</v>
      </c>
      <c r="AF247">
        <f t="shared" si="10"/>
        <v>0</v>
      </c>
      <c r="AG247">
        <f t="shared" si="11"/>
        <v>0.1286166810502829</v>
      </c>
      <c r="AH247">
        <f>(AG247-Table13[[#This Row],[Survived]])^2</f>
        <v>0.75930888854382439</v>
      </c>
    </row>
    <row r="248" spans="1:34" x14ac:dyDescent="0.3">
      <c r="A248">
        <v>1</v>
      </c>
      <c r="B248" t="s">
        <v>20</v>
      </c>
      <c r="C248">
        <v>1</v>
      </c>
      <c r="D248" t="s">
        <v>21</v>
      </c>
      <c r="E248">
        <v>17</v>
      </c>
      <c r="F248">
        <v>108.9</v>
      </c>
      <c r="G248">
        <v>1</v>
      </c>
      <c r="H248">
        <v>0</v>
      </c>
      <c r="I248">
        <v>0.21</v>
      </c>
      <c r="J248">
        <v>2.04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AC248">
        <f>SUMPRODUCT(Table13[[#This Row],[SibSp]:[Ones]],$R$5:$AA$5)</f>
        <v>-0.46947320130490089</v>
      </c>
      <c r="AD248">
        <f>SUMPRODUCT(Table13[[#This Row],[SibSp]:[Ones]],$R$6:$AA$6)</f>
        <v>1.5818481865095075</v>
      </c>
      <c r="AE248">
        <f t="shared" si="9"/>
        <v>0</v>
      </c>
      <c r="AF248">
        <f t="shared" si="10"/>
        <v>1.5818481865095075</v>
      </c>
      <c r="AG248">
        <f t="shared" si="11"/>
        <v>1.5818481865095075</v>
      </c>
      <c r="AH248">
        <f>(AG248-Table13[[#This Row],[Survived]])^2</f>
        <v>0.33854731214440265</v>
      </c>
    </row>
    <row r="249" spans="1:34" x14ac:dyDescent="0.3">
      <c r="A249">
        <v>0</v>
      </c>
      <c r="B249" t="s">
        <v>20</v>
      </c>
      <c r="C249">
        <v>2</v>
      </c>
      <c r="D249" t="s">
        <v>19</v>
      </c>
      <c r="E249">
        <v>30</v>
      </c>
      <c r="F249">
        <v>24</v>
      </c>
      <c r="G249">
        <v>1</v>
      </c>
      <c r="H249">
        <v>0</v>
      </c>
      <c r="I249">
        <v>0.38</v>
      </c>
      <c r="J249">
        <v>1.4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1</v>
      </c>
      <c r="AC249">
        <f>SUMPRODUCT(Table13[[#This Row],[SibSp]:[Ones]],$R$5:$AA$5)</f>
        <v>-0.66419046910255775</v>
      </c>
      <c r="AD249">
        <f>SUMPRODUCT(Table13[[#This Row],[SibSp]:[Ones]],$R$6:$AA$6)</f>
        <v>0.47315548207450564</v>
      </c>
      <c r="AE249">
        <f t="shared" si="9"/>
        <v>0</v>
      </c>
      <c r="AF249">
        <f t="shared" si="10"/>
        <v>0.47315548207450564</v>
      </c>
      <c r="AG249">
        <f t="shared" si="11"/>
        <v>0.47315548207450564</v>
      </c>
      <c r="AH249">
        <f>(AG249-Table13[[#This Row],[Survived]])^2</f>
        <v>0.22387611021715784</v>
      </c>
    </row>
    <row r="250" spans="1:34" x14ac:dyDescent="0.3">
      <c r="A250">
        <v>1</v>
      </c>
      <c r="B250" t="s">
        <v>20</v>
      </c>
      <c r="C250">
        <v>1</v>
      </c>
      <c r="D250" t="s">
        <v>21</v>
      </c>
      <c r="E250">
        <v>30</v>
      </c>
      <c r="F250">
        <v>56.929200000000002</v>
      </c>
      <c r="G250">
        <v>0</v>
      </c>
      <c r="H250">
        <v>0</v>
      </c>
      <c r="I250">
        <v>0.38</v>
      </c>
      <c r="J250">
        <v>1.76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AC250">
        <f>SUMPRODUCT(Table13[[#This Row],[SibSp]:[Ones]],$R$5:$AA$5)</f>
        <v>-0.41842566309602203</v>
      </c>
      <c r="AD250">
        <f>SUMPRODUCT(Table13[[#This Row],[SibSp]:[Ones]],$R$6:$AA$6)</f>
        <v>1.406616610002317</v>
      </c>
      <c r="AE250">
        <f t="shared" si="9"/>
        <v>0</v>
      </c>
      <c r="AF250">
        <f t="shared" si="10"/>
        <v>1.406616610002317</v>
      </c>
      <c r="AG250">
        <f t="shared" si="11"/>
        <v>1.406616610002317</v>
      </c>
      <c r="AH250">
        <f>(AG250-Table13[[#This Row],[Survived]])^2</f>
        <v>0.16533706752977634</v>
      </c>
    </row>
    <row r="251" spans="1:34" x14ac:dyDescent="0.3">
      <c r="A251">
        <v>1</v>
      </c>
      <c r="B251" t="s">
        <v>20</v>
      </c>
      <c r="C251">
        <v>1</v>
      </c>
      <c r="D251" t="s">
        <v>21</v>
      </c>
      <c r="E251">
        <v>24</v>
      </c>
      <c r="F251">
        <v>83.158299999999997</v>
      </c>
      <c r="G251">
        <v>0</v>
      </c>
      <c r="H251">
        <v>0</v>
      </c>
      <c r="I251">
        <v>0.3</v>
      </c>
      <c r="J251">
        <v>1.93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AC251">
        <f>SUMPRODUCT(Table13[[#This Row],[SibSp]:[Ones]],$R$5:$AA$5)</f>
        <v>-0.43039026539822822</v>
      </c>
      <c r="AD251">
        <f>SUMPRODUCT(Table13[[#This Row],[SibSp]:[Ones]],$R$6:$AA$6)</f>
        <v>1.5176624605064089</v>
      </c>
      <c r="AE251">
        <f t="shared" si="9"/>
        <v>0</v>
      </c>
      <c r="AF251">
        <f t="shared" si="10"/>
        <v>1.5176624605064089</v>
      </c>
      <c r="AG251">
        <f t="shared" si="11"/>
        <v>1.5176624605064089</v>
      </c>
      <c r="AH251">
        <f>(AG251-Table13[[#This Row],[Survived]])^2</f>
        <v>0.26797442301754931</v>
      </c>
    </row>
    <row r="252" spans="1:34" x14ac:dyDescent="0.3">
      <c r="A252">
        <v>1</v>
      </c>
      <c r="B252" t="s">
        <v>20</v>
      </c>
      <c r="C252">
        <v>1</v>
      </c>
      <c r="D252" t="s">
        <v>21</v>
      </c>
      <c r="E252">
        <v>18</v>
      </c>
      <c r="F252">
        <v>262.375</v>
      </c>
      <c r="G252">
        <v>2</v>
      </c>
      <c r="H252">
        <v>2</v>
      </c>
      <c r="I252">
        <v>0.23</v>
      </c>
      <c r="J252">
        <v>2.42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AC252">
        <f>SUMPRODUCT(Table13[[#This Row],[SibSp]:[Ones]],$R$5:$AA$5)</f>
        <v>-0.13720592796685815</v>
      </c>
      <c r="AD252">
        <f>SUMPRODUCT(Table13[[#This Row],[SibSp]:[Ones]],$R$6:$AA$6)</f>
        <v>0.89522873365519717</v>
      </c>
      <c r="AE252">
        <f t="shared" si="9"/>
        <v>0</v>
      </c>
      <c r="AF252">
        <f t="shared" si="10"/>
        <v>0.89522873365519717</v>
      </c>
      <c r="AG252">
        <f t="shared" si="11"/>
        <v>0.89522873365519717</v>
      </c>
      <c r="AH252">
        <f>(AG252-Table13[[#This Row],[Survived]])^2</f>
        <v>1.0977018251493614E-2</v>
      </c>
    </row>
    <row r="253" spans="1:34" x14ac:dyDescent="0.3">
      <c r="A253">
        <v>0</v>
      </c>
      <c r="B253" t="s">
        <v>18</v>
      </c>
      <c r="C253">
        <v>2</v>
      </c>
      <c r="D253" t="s">
        <v>21</v>
      </c>
      <c r="E253">
        <v>26</v>
      </c>
      <c r="F253">
        <v>26</v>
      </c>
      <c r="G253">
        <v>1</v>
      </c>
      <c r="H253">
        <v>1</v>
      </c>
      <c r="I253">
        <v>0.33</v>
      </c>
      <c r="J253">
        <v>1.43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AC253">
        <f>SUMPRODUCT(Table13[[#This Row],[SibSp]:[Ones]],$R$5:$AA$5)</f>
        <v>0.85712472059115907</v>
      </c>
      <c r="AD253">
        <f>SUMPRODUCT(Table13[[#This Row],[SibSp]:[Ones]],$R$6:$AA$6)</f>
        <v>-0.17373543167373151</v>
      </c>
      <c r="AE253">
        <f t="shared" si="9"/>
        <v>0.85712472059115907</v>
      </c>
      <c r="AF253">
        <f t="shared" si="10"/>
        <v>0</v>
      </c>
      <c r="AG253">
        <f t="shared" si="11"/>
        <v>0.85712472059115907</v>
      </c>
      <c r="AH253">
        <f>(AG253-Table13[[#This Row],[Survived]])^2</f>
        <v>0.73466278664847251</v>
      </c>
    </row>
    <row r="254" spans="1:34" x14ac:dyDescent="0.3">
      <c r="A254">
        <v>0</v>
      </c>
      <c r="B254" t="s">
        <v>18</v>
      </c>
      <c r="C254">
        <v>3</v>
      </c>
      <c r="D254" t="s">
        <v>19</v>
      </c>
      <c r="E254">
        <v>28</v>
      </c>
      <c r="F254">
        <v>7.8958000000000004</v>
      </c>
      <c r="G254">
        <v>0</v>
      </c>
      <c r="H254">
        <v>0</v>
      </c>
      <c r="I254">
        <v>0.35</v>
      </c>
      <c r="J254">
        <v>0.95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AC254">
        <f>SUMPRODUCT(Table13[[#This Row],[SibSp]:[Ones]],$R$5:$AA$5)</f>
        <v>-0.36627278496325277</v>
      </c>
      <c r="AD254">
        <f>SUMPRODUCT(Table13[[#This Row],[SibSp]:[Ones]],$R$6:$AA$6)</f>
        <v>-0.28005578981053292</v>
      </c>
      <c r="AE254">
        <f t="shared" si="9"/>
        <v>0</v>
      </c>
      <c r="AF254">
        <f t="shared" si="10"/>
        <v>0</v>
      </c>
      <c r="AG254">
        <f t="shared" si="11"/>
        <v>0</v>
      </c>
      <c r="AH254">
        <f>(AG254-Table13[[#This Row],[Survived]])^2</f>
        <v>0</v>
      </c>
    </row>
    <row r="255" spans="1:34" x14ac:dyDescent="0.3">
      <c r="A255">
        <v>0</v>
      </c>
      <c r="B255" t="s">
        <v>18</v>
      </c>
      <c r="C255">
        <v>2</v>
      </c>
      <c r="D255" t="s">
        <v>19</v>
      </c>
      <c r="E255">
        <v>43</v>
      </c>
      <c r="F255">
        <v>26.25</v>
      </c>
      <c r="G255">
        <v>1</v>
      </c>
      <c r="H255">
        <v>1</v>
      </c>
      <c r="I255">
        <v>0.54</v>
      </c>
      <c r="J255">
        <v>1.44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AC255">
        <f>SUMPRODUCT(Table13[[#This Row],[SibSp]:[Ones]],$R$5:$AA$5)</f>
        <v>-0.33066471188947433</v>
      </c>
      <c r="AD255">
        <f>SUMPRODUCT(Table13[[#This Row],[SibSp]:[Ones]],$R$6:$AA$6)</f>
        <v>-0.33167667161288561</v>
      </c>
      <c r="AE255">
        <f t="shared" si="9"/>
        <v>0</v>
      </c>
      <c r="AF255">
        <f t="shared" si="10"/>
        <v>0</v>
      </c>
      <c r="AG255">
        <f t="shared" si="11"/>
        <v>0</v>
      </c>
      <c r="AH255">
        <f>(AG255-Table13[[#This Row],[Survived]])^2</f>
        <v>0</v>
      </c>
    </row>
    <row r="256" spans="1:34" x14ac:dyDescent="0.3">
      <c r="A256">
        <v>1</v>
      </c>
      <c r="B256" t="s">
        <v>18</v>
      </c>
      <c r="C256">
        <v>3</v>
      </c>
      <c r="D256" t="s">
        <v>21</v>
      </c>
      <c r="E256">
        <v>26</v>
      </c>
      <c r="F256">
        <v>7.8541999999999996</v>
      </c>
      <c r="G256">
        <v>0</v>
      </c>
      <c r="H256">
        <v>0</v>
      </c>
      <c r="I256">
        <v>0.33</v>
      </c>
      <c r="J256">
        <v>0.95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AC256">
        <f>SUMPRODUCT(Table13[[#This Row],[SibSp]:[Ones]],$R$5:$AA$5)</f>
        <v>0.44009162968381321</v>
      </c>
      <c r="AD256">
        <f>SUMPRODUCT(Table13[[#This Row],[SibSp]:[Ones]],$R$6:$AA$6)</f>
        <v>9.8088451383759878E-3</v>
      </c>
      <c r="AE256">
        <f t="shared" si="9"/>
        <v>0.44009162968381321</v>
      </c>
      <c r="AF256">
        <f t="shared" si="10"/>
        <v>9.8088451383759878E-3</v>
      </c>
      <c r="AG256">
        <f t="shared" si="11"/>
        <v>0.4499004748221892</v>
      </c>
      <c r="AH256">
        <f>(AG256-Table13[[#This Row],[Survived]])^2</f>
        <v>0.30260948760085288</v>
      </c>
    </row>
    <row r="257" spans="1:34" x14ac:dyDescent="0.3">
      <c r="A257">
        <v>1</v>
      </c>
      <c r="B257" t="s">
        <v>18</v>
      </c>
      <c r="C257">
        <v>2</v>
      </c>
      <c r="D257" t="s">
        <v>21</v>
      </c>
      <c r="E257">
        <v>24</v>
      </c>
      <c r="F257">
        <v>26</v>
      </c>
      <c r="G257">
        <v>1</v>
      </c>
      <c r="H257">
        <v>0</v>
      </c>
      <c r="I257">
        <v>0.3</v>
      </c>
      <c r="J257">
        <v>1.43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AC257">
        <f>SUMPRODUCT(Table13[[#This Row],[SibSp]:[Ones]],$R$5:$AA$5)</f>
        <v>0.48884093267964046</v>
      </c>
      <c r="AD257">
        <f>SUMPRODUCT(Table13[[#This Row],[SibSp]:[Ones]],$R$6:$AA$6)</f>
        <v>0.34686388578218552</v>
      </c>
      <c r="AE257">
        <f t="shared" si="9"/>
        <v>0.48884093267964046</v>
      </c>
      <c r="AF257">
        <f t="shared" si="10"/>
        <v>0.34686388578218552</v>
      </c>
      <c r="AG257">
        <f t="shared" si="11"/>
        <v>0.83570481846182598</v>
      </c>
      <c r="AH257">
        <f>(AG257-Table13[[#This Row],[Survived]])^2</f>
        <v>2.6992906676661557E-2</v>
      </c>
    </row>
    <row r="258" spans="1:34" x14ac:dyDescent="0.3">
      <c r="A258">
        <v>0</v>
      </c>
      <c r="B258" t="s">
        <v>18</v>
      </c>
      <c r="C258">
        <v>2</v>
      </c>
      <c r="D258" t="s">
        <v>19</v>
      </c>
      <c r="E258">
        <v>54</v>
      </c>
      <c r="F258">
        <v>14</v>
      </c>
      <c r="G258">
        <v>0</v>
      </c>
      <c r="H258">
        <v>0</v>
      </c>
      <c r="I258">
        <v>0.68</v>
      </c>
      <c r="J258">
        <v>1.18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1</v>
      </c>
      <c r="AC258">
        <f>SUMPRODUCT(Table13[[#This Row],[SibSp]:[Ones]],$R$5:$AA$5)</f>
        <v>-0.66771200441030421</v>
      </c>
      <c r="AD258">
        <f>SUMPRODUCT(Table13[[#This Row],[SibSp]:[Ones]],$R$6:$AA$6)</f>
        <v>3.2816497249168908E-2</v>
      </c>
      <c r="AE258">
        <f t="shared" si="9"/>
        <v>0</v>
      </c>
      <c r="AF258">
        <f t="shared" si="10"/>
        <v>3.2816497249168908E-2</v>
      </c>
      <c r="AG258">
        <f t="shared" si="11"/>
        <v>3.2816497249168908E-2</v>
      </c>
      <c r="AH258">
        <f>(AG258-Table13[[#This Row],[Survived]])^2</f>
        <v>1.0769224917047105E-3</v>
      </c>
    </row>
    <row r="259" spans="1:34" x14ac:dyDescent="0.3">
      <c r="A259">
        <v>1</v>
      </c>
      <c r="B259" t="s">
        <v>18</v>
      </c>
      <c r="C259">
        <v>1</v>
      </c>
      <c r="D259" t="s">
        <v>21</v>
      </c>
      <c r="E259">
        <v>31</v>
      </c>
      <c r="F259">
        <v>164.86670000000001</v>
      </c>
      <c r="G259">
        <v>0</v>
      </c>
      <c r="H259">
        <v>2</v>
      </c>
      <c r="I259">
        <v>0.39</v>
      </c>
      <c r="J259">
        <v>2.2200000000000002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AC259">
        <f>SUMPRODUCT(Table13[[#This Row],[SibSp]:[Ones]],$R$5:$AA$5)</f>
        <v>0.21931782156450985</v>
      </c>
      <c r="AD259">
        <f>SUMPRODUCT(Table13[[#This Row],[SibSp]:[Ones]],$R$6:$AA$6)</f>
        <v>0.366898479830706</v>
      </c>
      <c r="AE259">
        <f t="shared" si="9"/>
        <v>0.21931782156450985</v>
      </c>
      <c r="AF259">
        <f t="shared" si="10"/>
        <v>0.366898479830706</v>
      </c>
      <c r="AG259">
        <f t="shared" si="11"/>
        <v>0.58621630139521586</v>
      </c>
      <c r="AH259">
        <f>(AG259-Table13[[#This Row],[Survived]])^2</f>
        <v>0.17121694923105485</v>
      </c>
    </row>
    <row r="260" spans="1:34" x14ac:dyDescent="0.3">
      <c r="A260">
        <v>1</v>
      </c>
      <c r="B260" t="s">
        <v>20</v>
      </c>
      <c r="C260">
        <v>1</v>
      </c>
      <c r="D260" t="s">
        <v>21</v>
      </c>
      <c r="E260">
        <v>40</v>
      </c>
      <c r="F260">
        <v>134.5</v>
      </c>
      <c r="G260">
        <v>1</v>
      </c>
      <c r="H260">
        <v>1</v>
      </c>
      <c r="I260">
        <v>0.5</v>
      </c>
      <c r="J260">
        <v>2.13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AC260">
        <f>SUMPRODUCT(Table13[[#This Row],[SibSp]:[Ones]],$R$5:$AA$5)</f>
        <v>-0.69873420644556761</v>
      </c>
      <c r="AD260">
        <f>SUMPRODUCT(Table13[[#This Row],[SibSp]:[Ones]],$R$6:$AA$6)</f>
        <v>1.3147542266309535</v>
      </c>
      <c r="AE260">
        <f t="shared" si="9"/>
        <v>0</v>
      </c>
      <c r="AF260">
        <f t="shared" si="10"/>
        <v>1.3147542266309535</v>
      </c>
      <c r="AG260">
        <f t="shared" si="11"/>
        <v>1.3147542266309535</v>
      </c>
      <c r="AH260">
        <f>(AG260-Table13[[#This Row],[Survived]])^2</f>
        <v>9.9070223182049666E-2</v>
      </c>
    </row>
    <row r="261" spans="1:34" x14ac:dyDescent="0.3">
      <c r="A261">
        <v>0</v>
      </c>
      <c r="B261" t="s">
        <v>18</v>
      </c>
      <c r="C261">
        <v>3</v>
      </c>
      <c r="D261" t="s">
        <v>19</v>
      </c>
      <c r="E261">
        <v>22</v>
      </c>
      <c r="F261">
        <v>7.25</v>
      </c>
      <c r="G261">
        <v>0</v>
      </c>
      <c r="H261">
        <v>0</v>
      </c>
      <c r="I261">
        <v>0.28000000000000003</v>
      </c>
      <c r="J261">
        <v>0.92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AC261">
        <f>SUMPRODUCT(Table13[[#This Row],[SibSp]:[Ones]],$R$5:$AA$5)</f>
        <v>-0.19968061679010951</v>
      </c>
      <c r="AD261">
        <f>SUMPRODUCT(Table13[[#This Row],[SibSp]:[Ones]],$R$6:$AA$6)</f>
        <v>-0.3538241825948214</v>
      </c>
      <c r="AE261">
        <f t="shared" si="9"/>
        <v>0</v>
      </c>
      <c r="AF261">
        <f t="shared" si="10"/>
        <v>0</v>
      </c>
      <c r="AG261">
        <f t="shared" si="11"/>
        <v>0</v>
      </c>
      <c r="AH261">
        <f>(AG261-Table13[[#This Row],[Survived]])^2</f>
        <v>0</v>
      </c>
    </row>
    <row r="262" spans="1:34" x14ac:dyDescent="0.3">
      <c r="A262">
        <v>0</v>
      </c>
      <c r="B262" t="s">
        <v>18</v>
      </c>
      <c r="C262">
        <v>3</v>
      </c>
      <c r="D262" t="s">
        <v>19</v>
      </c>
      <c r="E262">
        <v>27</v>
      </c>
      <c r="F262">
        <v>7.8958000000000004</v>
      </c>
      <c r="G262">
        <v>0</v>
      </c>
      <c r="H262">
        <v>0</v>
      </c>
      <c r="I262">
        <v>0.34</v>
      </c>
      <c r="J262">
        <v>0.95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AC262">
        <f>SUMPRODUCT(Table13[[#This Row],[SibSp]:[Ones]],$R$5:$AA$5)</f>
        <v>-0.34671912725670184</v>
      </c>
      <c r="AD262">
        <f>SUMPRODUCT(Table13[[#This Row],[SibSp]:[Ones]],$R$6:$AA$6)</f>
        <v>-0.28649582565543241</v>
      </c>
      <c r="AE262">
        <f t="shared" ref="AE262:AE325" si="12">IF(AC262&lt;0,0,AC262)</f>
        <v>0</v>
      </c>
      <c r="AF262">
        <f t="shared" ref="AF262:AF325" si="13">IF(AD262&lt;0,0,AD262)</f>
        <v>0</v>
      </c>
      <c r="AG262">
        <f t="shared" ref="AG262:AG325" si="14">AE262+AF262</f>
        <v>0</v>
      </c>
      <c r="AH262">
        <f>(AG262-Table13[[#This Row],[Survived]])^2</f>
        <v>0</v>
      </c>
    </row>
    <row r="263" spans="1:34" x14ac:dyDescent="0.3">
      <c r="A263">
        <v>1</v>
      </c>
      <c r="B263" t="s">
        <v>22</v>
      </c>
      <c r="C263">
        <v>2</v>
      </c>
      <c r="D263" t="s">
        <v>21</v>
      </c>
      <c r="E263">
        <v>30</v>
      </c>
      <c r="F263">
        <v>12.35</v>
      </c>
      <c r="G263">
        <v>0</v>
      </c>
      <c r="H263">
        <v>0</v>
      </c>
      <c r="I263">
        <v>0.38</v>
      </c>
      <c r="J263">
        <v>1.1299999999999999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AC263">
        <f>SUMPRODUCT(Table13[[#This Row],[SibSp]:[Ones]],$R$5:$AA$5)</f>
        <v>-1.0335129688507925</v>
      </c>
      <c r="AD263">
        <f>SUMPRODUCT(Table13[[#This Row],[SibSp]:[Ones]],$R$6:$AA$6)</f>
        <v>0.15030800788316068</v>
      </c>
      <c r="AE263">
        <f t="shared" si="12"/>
        <v>0</v>
      </c>
      <c r="AF263">
        <f t="shared" si="13"/>
        <v>0.15030800788316068</v>
      </c>
      <c r="AG263">
        <f t="shared" si="14"/>
        <v>0.15030800788316068</v>
      </c>
      <c r="AH263">
        <f>(AG263-Table13[[#This Row],[Survived]])^2</f>
        <v>0.72197648146748294</v>
      </c>
    </row>
    <row r="264" spans="1:34" x14ac:dyDescent="0.3">
      <c r="A264">
        <v>1</v>
      </c>
      <c r="B264" t="s">
        <v>18</v>
      </c>
      <c r="C264">
        <v>2</v>
      </c>
      <c r="D264" t="s">
        <v>21</v>
      </c>
      <c r="E264">
        <v>22</v>
      </c>
      <c r="F264">
        <v>29</v>
      </c>
      <c r="G264">
        <v>1</v>
      </c>
      <c r="H264">
        <v>1</v>
      </c>
      <c r="I264">
        <v>0.28000000000000003</v>
      </c>
      <c r="J264">
        <v>1.48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AC264">
        <f>SUMPRODUCT(Table13[[#This Row],[SibSp]:[Ones]],$R$5:$AA$5)</f>
        <v>0.90536540207843996</v>
      </c>
      <c r="AD264">
        <f>SUMPRODUCT(Table13[[#This Row],[SibSp]:[Ones]],$R$6:$AA$6)</f>
        <v>-0.15812204111490902</v>
      </c>
      <c r="AE264">
        <f t="shared" si="12"/>
        <v>0.90536540207843996</v>
      </c>
      <c r="AF264">
        <f t="shared" si="13"/>
        <v>0</v>
      </c>
      <c r="AG264">
        <f t="shared" si="14"/>
        <v>0.90536540207843996</v>
      </c>
      <c r="AH264">
        <f>(AG264-Table13[[#This Row],[Survived]])^2</f>
        <v>8.9557071237753357E-3</v>
      </c>
    </row>
    <row r="265" spans="1:34" x14ac:dyDescent="0.3">
      <c r="A265">
        <v>1</v>
      </c>
      <c r="B265" t="s">
        <v>20</v>
      </c>
      <c r="C265">
        <v>1</v>
      </c>
      <c r="D265" t="s">
        <v>21</v>
      </c>
      <c r="E265">
        <v>36</v>
      </c>
      <c r="F265">
        <v>135.63329999999999</v>
      </c>
      <c r="G265">
        <v>0</v>
      </c>
      <c r="H265">
        <v>0</v>
      </c>
      <c r="I265">
        <v>0.45</v>
      </c>
      <c r="J265">
        <v>2.14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AC265">
        <f>SUMPRODUCT(Table13[[#This Row],[SibSp]:[Ones]],$R$5:$AA$5)</f>
        <v>-0.93171108058749164</v>
      </c>
      <c r="AD265">
        <f>SUMPRODUCT(Table13[[#This Row],[SibSp]:[Ones]],$R$6:$AA$6)</f>
        <v>1.8150799912698454</v>
      </c>
      <c r="AE265">
        <f t="shared" si="12"/>
        <v>0</v>
      </c>
      <c r="AF265">
        <f t="shared" si="13"/>
        <v>1.8150799912698454</v>
      </c>
      <c r="AG265">
        <f t="shared" si="14"/>
        <v>1.8150799912698454</v>
      </c>
      <c r="AH265">
        <f>(AG265-Table13[[#This Row],[Survived]])^2</f>
        <v>0.6643553921684513</v>
      </c>
    </row>
    <row r="266" spans="1:34" x14ac:dyDescent="0.3">
      <c r="A266">
        <v>0</v>
      </c>
      <c r="B266" t="s">
        <v>18</v>
      </c>
      <c r="C266">
        <v>3</v>
      </c>
      <c r="D266" t="s">
        <v>19</v>
      </c>
      <c r="E266">
        <v>61</v>
      </c>
      <c r="F266">
        <v>6.2374999999999998</v>
      </c>
      <c r="G266">
        <v>0</v>
      </c>
      <c r="H266">
        <v>0</v>
      </c>
      <c r="I266">
        <v>0.76</v>
      </c>
      <c r="J266">
        <v>0.86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AC266">
        <f>SUMPRODUCT(Table13[[#This Row],[SibSp]:[Ones]],$R$5:$AA$5)</f>
        <v>-1.0788230582499958</v>
      </c>
      <c r="AD266">
        <f>SUMPRODUCT(Table13[[#This Row],[SibSp]:[Ones]],$R$6:$AA$6)</f>
        <v>-0.10207874577962928</v>
      </c>
      <c r="AE266">
        <f t="shared" si="12"/>
        <v>0</v>
      </c>
      <c r="AF266">
        <f t="shared" si="13"/>
        <v>0</v>
      </c>
      <c r="AG266">
        <f t="shared" si="14"/>
        <v>0</v>
      </c>
      <c r="AH266">
        <f>(AG266-Table13[[#This Row],[Survived]])^2</f>
        <v>0</v>
      </c>
    </row>
    <row r="267" spans="1:34" x14ac:dyDescent="0.3">
      <c r="A267">
        <v>1</v>
      </c>
      <c r="B267" t="s">
        <v>18</v>
      </c>
      <c r="C267">
        <v>2</v>
      </c>
      <c r="D267" t="s">
        <v>21</v>
      </c>
      <c r="E267">
        <v>36</v>
      </c>
      <c r="F267">
        <v>13</v>
      </c>
      <c r="G267">
        <v>0</v>
      </c>
      <c r="H267">
        <v>0</v>
      </c>
      <c r="I267">
        <v>0.45</v>
      </c>
      <c r="J267">
        <v>1.1499999999999999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AC267">
        <f>SUMPRODUCT(Table13[[#This Row],[SibSp]:[Ones]],$R$5:$AA$5)</f>
        <v>0.57899578630162207</v>
      </c>
      <c r="AD267">
        <f>SUMPRODUCT(Table13[[#This Row],[SibSp]:[Ones]],$R$6:$AA$6)</f>
        <v>0.15875223758519619</v>
      </c>
      <c r="AE267">
        <f t="shared" si="12"/>
        <v>0.57899578630162207</v>
      </c>
      <c r="AF267">
        <f t="shared" si="13"/>
        <v>0.15875223758519619</v>
      </c>
      <c r="AG267">
        <f t="shared" si="14"/>
        <v>0.73774802388681826</v>
      </c>
      <c r="AH267">
        <f>(AG267-Table13[[#This Row],[Survived]])^2</f>
        <v>6.8776098975268846E-2</v>
      </c>
    </row>
    <row r="268" spans="1:34" x14ac:dyDescent="0.3">
      <c r="A268">
        <v>1</v>
      </c>
      <c r="B268" t="s">
        <v>18</v>
      </c>
      <c r="C268">
        <v>3</v>
      </c>
      <c r="D268" t="s">
        <v>21</v>
      </c>
      <c r="E268">
        <v>31</v>
      </c>
      <c r="F268">
        <v>20.524999999999999</v>
      </c>
      <c r="G268">
        <v>1</v>
      </c>
      <c r="H268">
        <v>1</v>
      </c>
      <c r="I268">
        <v>0.39</v>
      </c>
      <c r="J268">
        <v>1.33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AC268">
        <f>SUMPRODUCT(Table13[[#This Row],[SibSp]:[Ones]],$R$5:$AA$5)</f>
        <v>0.26719951116447904</v>
      </c>
      <c r="AD268">
        <f>SUMPRODUCT(Table13[[#This Row],[SibSp]:[Ones]],$R$6:$AA$6)</f>
        <v>-0.11113103934572044</v>
      </c>
      <c r="AE268">
        <f t="shared" si="12"/>
        <v>0.26719951116447904</v>
      </c>
      <c r="AF268">
        <f t="shared" si="13"/>
        <v>0</v>
      </c>
      <c r="AG268">
        <f t="shared" si="14"/>
        <v>0.26719951116447904</v>
      </c>
      <c r="AH268">
        <f>(AG268-Table13[[#This Row],[Survived]])^2</f>
        <v>0.53699655643757849</v>
      </c>
    </row>
    <row r="269" spans="1:34" x14ac:dyDescent="0.3">
      <c r="A269">
        <v>1</v>
      </c>
      <c r="B269" t="s">
        <v>20</v>
      </c>
      <c r="C269">
        <v>1</v>
      </c>
      <c r="D269" t="s">
        <v>21</v>
      </c>
      <c r="E269">
        <v>16</v>
      </c>
      <c r="F269">
        <v>57.979199999999999</v>
      </c>
      <c r="G269">
        <v>0</v>
      </c>
      <c r="H269">
        <v>1</v>
      </c>
      <c r="I269">
        <v>0.2</v>
      </c>
      <c r="J269">
        <v>1.77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AC269">
        <f>SUMPRODUCT(Table13[[#This Row],[SibSp]:[Ones]],$R$5:$AA$5)</f>
        <v>0.35057941524397684</v>
      </c>
      <c r="AD269">
        <f>SUMPRODUCT(Table13[[#This Row],[SibSp]:[Ones]],$R$6:$AA$6)</f>
        <v>0.76033925376017453</v>
      </c>
      <c r="AE269">
        <f t="shared" si="12"/>
        <v>0.35057941524397684</v>
      </c>
      <c r="AF269">
        <f t="shared" si="13"/>
        <v>0.76033925376017453</v>
      </c>
      <c r="AG269">
        <f t="shared" si="14"/>
        <v>1.1109186690041515</v>
      </c>
      <c r="AH269">
        <f>(AG269-Table13[[#This Row],[Survived]])^2</f>
        <v>1.2302951133652516E-2</v>
      </c>
    </row>
    <row r="270" spans="1:34" x14ac:dyDescent="0.3">
      <c r="A270">
        <v>0</v>
      </c>
      <c r="B270" t="s">
        <v>18</v>
      </c>
      <c r="C270">
        <v>1</v>
      </c>
      <c r="D270" t="s">
        <v>19</v>
      </c>
      <c r="E270">
        <v>45.5</v>
      </c>
      <c r="F270">
        <v>28.5</v>
      </c>
      <c r="G270">
        <v>0</v>
      </c>
      <c r="H270">
        <v>0</v>
      </c>
      <c r="I270">
        <v>0.56999999999999995</v>
      </c>
      <c r="J270">
        <v>1.47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AC270">
        <f>SUMPRODUCT(Table13[[#This Row],[SibSp]:[Ones]],$R$5:$AA$5)</f>
        <v>-1.010880532767592</v>
      </c>
      <c r="AD270">
        <f>SUMPRODUCT(Table13[[#This Row],[SibSp]:[Ones]],$R$6:$AA$6)</f>
        <v>0.54270972163162012</v>
      </c>
      <c r="AE270">
        <f t="shared" si="12"/>
        <v>0</v>
      </c>
      <c r="AF270">
        <f t="shared" si="13"/>
        <v>0.54270972163162012</v>
      </c>
      <c r="AG270">
        <f t="shared" si="14"/>
        <v>0.54270972163162012</v>
      </c>
      <c r="AH270">
        <f>(AG270-Table13[[#This Row],[Survived]])^2</f>
        <v>0.2945338419534706</v>
      </c>
    </row>
    <row r="271" spans="1:34" x14ac:dyDescent="0.3">
      <c r="A271">
        <v>0</v>
      </c>
      <c r="B271" t="s">
        <v>18</v>
      </c>
      <c r="C271">
        <v>1</v>
      </c>
      <c r="D271" t="s">
        <v>19</v>
      </c>
      <c r="E271">
        <v>38</v>
      </c>
      <c r="F271">
        <v>153.46250000000001</v>
      </c>
      <c r="G271">
        <v>0</v>
      </c>
      <c r="H271">
        <v>1</v>
      </c>
      <c r="I271">
        <v>0.47</v>
      </c>
      <c r="J271">
        <v>2.19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AC271">
        <f>SUMPRODUCT(Table13[[#This Row],[SibSp]:[Ones]],$R$5:$AA$5)</f>
        <v>-1.1015967361257504</v>
      </c>
      <c r="AD271">
        <f>SUMPRODUCT(Table13[[#This Row],[SibSp]:[Ones]],$R$6:$AA$6)</f>
        <v>0.626905343071817</v>
      </c>
      <c r="AE271">
        <f t="shared" si="12"/>
        <v>0</v>
      </c>
      <c r="AF271">
        <f t="shared" si="13"/>
        <v>0.626905343071817</v>
      </c>
      <c r="AG271">
        <f t="shared" si="14"/>
        <v>0.626905343071817</v>
      </c>
      <c r="AH271">
        <f>(AG271-Table13[[#This Row],[Survived]])^2</f>
        <v>0.39301030917199259</v>
      </c>
    </row>
    <row r="272" spans="1:34" x14ac:dyDescent="0.3">
      <c r="A272">
        <v>0</v>
      </c>
      <c r="B272" t="s">
        <v>18</v>
      </c>
      <c r="C272">
        <v>3</v>
      </c>
      <c r="D272" t="s">
        <v>19</v>
      </c>
      <c r="E272">
        <v>16</v>
      </c>
      <c r="F272">
        <v>18</v>
      </c>
      <c r="G272">
        <v>2</v>
      </c>
      <c r="H272">
        <v>0</v>
      </c>
      <c r="I272">
        <v>0.2</v>
      </c>
      <c r="J272">
        <v>1.28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AC272">
        <f>SUMPRODUCT(Table13[[#This Row],[SibSp]:[Ones]],$R$5:$AA$5)</f>
        <v>-0.61206036539629771</v>
      </c>
      <c r="AD272">
        <f>SUMPRODUCT(Table13[[#This Row],[SibSp]:[Ones]],$R$6:$AA$6)</f>
        <v>-2.7174376746333273E-2</v>
      </c>
      <c r="AE272">
        <f t="shared" si="12"/>
        <v>0</v>
      </c>
      <c r="AF272">
        <f t="shared" si="13"/>
        <v>0</v>
      </c>
      <c r="AG272">
        <f t="shared" si="14"/>
        <v>0</v>
      </c>
      <c r="AH272">
        <f>(AG272-Table13[[#This Row],[Survived]])^2</f>
        <v>0</v>
      </c>
    </row>
    <row r="273" spans="1:34" x14ac:dyDescent="0.3">
      <c r="A273">
        <v>0</v>
      </c>
      <c r="B273" t="s">
        <v>18</v>
      </c>
      <c r="C273">
        <v>1</v>
      </c>
      <c r="D273" t="s">
        <v>19</v>
      </c>
      <c r="E273">
        <v>29</v>
      </c>
      <c r="F273">
        <v>66.599999999999994</v>
      </c>
      <c r="G273">
        <v>1</v>
      </c>
      <c r="H273">
        <v>0</v>
      </c>
      <c r="I273">
        <v>0.36</v>
      </c>
      <c r="J273">
        <v>1.83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AC273">
        <f>SUMPRODUCT(Table13[[#This Row],[SibSp]:[Ones]],$R$5:$AA$5)</f>
        <v>-1.0629576114230268</v>
      </c>
      <c r="AD273">
        <f>SUMPRODUCT(Table13[[#This Row],[SibSp]:[Ones]],$R$6:$AA$6)</f>
        <v>0.76868286641252448</v>
      </c>
      <c r="AE273">
        <f t="shared" si="12"/>
        <v>0</v>
      </c>
      <c r="AF273">
        <f t="shared" si="13"/>
        <v>0.76868286641252448</v>
      </c>
      <c r="AG273">
        <f t="shared" si="14"/>
        <v>0.76868286641252448</v>
      </c>
      <c r="AH273">
        <f>(AG273-Table13[[#This Row],[Survived]])^2</f>
        <v>0.59087334911617495</v>
      </c>
    </row>
    <row r="274" spans="1:34" x14ac:dyDescent="0.3">
      <c r="A274">
        <v>1</v>
      </c>
      <c r="B274" t="s">
        <v>20</v>
      </c>
      <c r="C274">
        <v>1</v>
      </c>
      <c r="D274" t="s">
        <v>21</v>
      </c>
      <c r="E274">
        <v>41</v>
      </c>
      <c r="F274">
        <v>134.5</v>
      </c>
      <c r="G274">
        <v>0</v>
      </c>
      <c r="H274">
        <v>0</v>
      </c>
      <c r="I274">
        <v>0.51</v>
      </c>
      <c r="J274">
        <v>2.13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AC274">
        <f>SUMPRODUCT(Table13[[#This Row],[SibSp]:[Ones]],$R$5:$AA$5)</f>
        <v>-1.0391275054177034</v>
      </c>
      <c r="AD274">
        <f>SUMPRODUCT(Table13[[#This Row],[SibSp]:[Ones]],$R$6:$AA$6)</f>
        <v>1.8441574923825785</v>
      </c>
      <c r="AE274">
        <f t="shared" si="12"/>
        <v>0</v>
      </c>
      <c r="AF274">
        <f t="shared" si="13"/>
        <v>1.8441574923825785</v>
      </c>
      <c r="AG274">
        <f t="shared" si="14"/>
        <v>1.8441574923825785</v>
      </c>
      <c r="AH274">
        <f>(AG274-Table13[[#This Row],[Survived]])^2</f>
        <v>0.71260187194564317</v>
      </c>
    </row>
    <row r="275" spans="1:34" x14ac:dyDescent="0.3">
      <c r="A275">
        <v>1</v>
      </c>
      <c r="B275" t="s">
        <v>18</v>
      </c>
      <c r="C275">
        <v>3</v>
      </c>
      <c r="D275" t="s">
        <v>19</v>
      </c>
      <c r="E275">
        <v>45</v>
      </c>
      <c r="F275">
        <v>8.0500000000000007</v>
      </c>
      <c r="G275">
        <v>0</v>
      </c>
      <c r="H275">
        <v>0</v>
      </c>
      <c r="I275">
        <v>0.56000000000000005</v>
      </c>
      <c r="J275">
        <v>0.96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AC275">
        <f>SUMPRODUCT(Table13[[#This Row],[SibSp]:[Ones]],$R$5:$AA$5)</f>
        <v>-0.78680511820992305</v>
      </c>
      <c r="AD275">
        <f>SUMPRODUCT(Table13[[#This Row],[SibSp]:[Ones]],$R$6:$AA$6)</f>
        <v>-0.13525232311097923</v>
      </c>
      <c r="AE275">
        <f t="shared" si="12"/>
        <v>0</v>
      </c>
      <c r="AF275">
        <f t="shared" si="13"/>
        <v>0</v>
      </c>
      <c r="AG275">
        <f t="shared" si="14"/>
        <v>0</v>
      </c>
      <c r="AH275">
        <f>(AG275-Table13[[#This Row],[Survived]])^2</f>
        <v>1</v>
      </c>
    </row>
    <row r="276" spans="1:34" x14ac:dyDescent="0.3">
      <c r="A276">
        <v>0</v>
      </c>
      <c r="B276" t="s">
        <v>18</v>
      </c>
      <c r="C276">
        <v>1</v>
      </c>
      <c r="D276" t="s">
        <v>19</v>
      </c>
      <c r="E276">
        <v>45</v>
      </c>
      <c r="F276">
        <v>35.5</v>
      </c>
      <c r="G276">
        <v>0</v>
      </c>
      <c r="H276">
        <v>0</v>
      </c>
      <c r="I276">
        <v>0.56000000000000005</v>
      </c>
      <c r="J276">
        <v>1.56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AC276">
        <f>SUMPRODUCT(Table13[[#This Row],[SibSp]:[Ones]],$R$5:$AA$5)</f>
        <v>-1.0804765677428962</v>
      </c>
      <c r="AD276">
        <f>SUMPRODUCT(Table13[[#This Row],[SibSp]:[Ones]],$R$6:$AA$6)</f>
        <v>0.6223341113966967</v>
      </c>
      <c r="AE276">
        <f t="shared" si="12"/>
        <v>0</v>
      </c>
      <c r="AF276">
        <f t="shared" si="13"/>
        <v>0.6223341113966967</v>
      </c>
      <c r="AG276">
        <f t="shared" si="14"/>
        <v>0.6223341113966967</v>
      </c>
      <c r="AH276">
        <f>(AG276-Table13[[#This Row],[Survived]])^2</f>
        <v>0.38729974620791607</v>
      </c>
    </row>
    <row r="277" spans="1:34" x14ac:dyDescent="0.3">
      <c r="A277">
        <v>1</v>
      </c>
      <c r="B277" t="s">
        <v>18</v>
      </c>
      <c r="C277">
        <v>2</v>
      </c>
      <c r="D277" t="s">
        <v>19</v>
      </c>
      <c r="E277">
        <v>2</v>
      </c>
      <c r="F277">
        <v>26</v>
      </c>
      <c r="G277">
        <v>1</v>
      </c>
      <c r="H277">
        <v>1</v>
      </c>
      <c r="I277">
        <v>0.03</v>
      </c>
      <c r="J277">
        <v>1.43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AC277">
        <f>SUMPRODUCT(Table13[[#This Row],[SibSp]:[Ones]],$R$5:$AA$5)</f>
        <v>0.67647735255373065</v>
      </c>
      <c r="AD277">
        <f>SUMPRODUCT(Table13[[#This Row],[SibSp]:[Ones]],$R$6:$AA$6)</f>
        <v>-0.66968121365942457</v>
      </c>
      <c r="AE277">
        <f t="shared" si="12"/>
        <v>0.67647735255373065</v>
      </c>
      <c r="AF277">
        <f t="shared" si="13"/>
        <v>0</v>
      </c>
      <c r="AG277">
        <f t="shared" si="14"/>
        <v>0.67647735255373065</v>
      </c>
      <c r="AH277">
        <f>(AG277-Table13[[#This Row],[Survived]])^2</f>
        <v>0.10466690341064309</v>
      </c>
    </row>
    <row r="278" spans="1:34" x14ac:dyDescent="0.3">
      <c r="A278">
        <v>1</v>
      </c>
      <c r="B278" t="s">
        <v>18</v>
      </c>
      <c r="C278">
        <v>1</v>
      </c>
      <c r="D278" t="s">
        <v>21</v>
      </c>
      <c r="E278">
        <v>24</v>
      </c>
      <c r="F278">
        <v>263</v>
      </c>
      <c r="G278">
        <v>3</v>
      </c>
      <c r="H278">
        <v>2</v>
      </c>
      <c r="I278">
        <v>0.3</v>
      </c>
      <c r="J278">
        <v>2.42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AC278">
        <f>SUMPRODUCT(Table13[[#This Row],[SibSp]:[Ones]],$R$5:$AA$5)</f>
        <v>-0.12112504655519418</v>
      </c>
      <c r="AD278">
        <f>SUMPRODUCT(Table13[[#This Row],[SibSp]:[Ones]],$R$6:$AA$6)</f>
        <v>0.55106102161156012</v>
      </c>
      <c r="AE278">
        <f t="shared" si="12"/>
        <v>0</v>
      </c>
      <c r="AF278">
        <f t="shared" si="13"/>
        <v>0.55106102161156012</v>
      </c>
      <c r="AG278">
        <f t="shared" si="14"/>
        <v>0.55106102161156012</v>
      </c>
      <c r="AH278">
        <f>(AG278-Table13[[#This Row],[Survived]])^2</f>
        <v>0.20154620631645609</v>
      </c>
    </row>
    <row r="279" spans="1:34" x14ac:dyDescent="0.3">
      <c r="A279">
        <v>0</v>
      </c>
      <c r="B279" t="s">
        <v>18</v>
      </c>
      <c r="C279">
        <v>2</v>
      </c>
      <c r="D279" t="s">
        <v>19</v>
      </c>
      <c r="E279">
        <v>28</v>
      </c>
      <c r="F279">
        <v>13</v>
      </c>
      <c r="G279">
        <v>0</v>
      </c>
      <c r="H279">
        <v>0</v>
      </c>
      <c r="I279">
        <v>0.35</v>
      </c>
      <c r="J279">
        <v>1.1499999999999999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AC279">
        <f>SUMPRODUCT(Table13[[#This Row],[SibSp]:[Ones]],$R$5:$AA$5)</f>
        <v>7.2752641331701451E-3</v>
      </c>
      <c r="AD279">
        <f>SUMPRODUCT(Table13[[#This Row],[SibSp]:[Ones]],$R$6:$AA$6)</f>
        <v>-0.20839282750250687</v>
      </c>
      <c r="AE279">
        <f t="shared" si="12"/>
        <v>7.2752641331701451E-3</v>
      </c>
      <c r="AF279">
        <f t="shared" si="13"/>
        <v>0</v>
      </c>
      <c r="AG279">
        <f t="shared" si="14"/>
        <v>7.2752641331701451E-3</v>
      </c>
      <c r="AH279">
        <f>(AG279-Table13[[#This Row],[Survived]])^2</f>
        <v>5.2929468207391946E-5</v>
      </c>
    </row>
    <row r="280" spans="1:34" x14ac:dyDescent="0.3">
      <c r="A280">
        <v>0</v>
      </c>
      <c r="B280" t="s">
        <v>18</v>
      </c>
      <c r="C280">
        <v>2</v>
      </c>
      <c r="D280" t="s">
        <v>19</v>
      </c>
      <c r="E280">
        <v>25</v>
      </c>
      <c r="F280">
        <v>13</v>
      </c>
      <c r="G280">
        <v>0</v>
      </c>
      <c r="H280">
        <v>0</v>
      </c>
      <c r="I280">
        <v>0.31</v>
      </c>
      <c r="J280">
        <v>1.1499999999999999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AC280">
        <f>SUMPRODUCT(Table13[[#This Row],[SibSp]:[Ones]],$R$5:$AA$5)</f>
        <v>8.5489894959374757E-2</v>
      </c>
      <c r="AD280">
        <f>SUMPRODUCT(Table13[[#This Row],[SibSp]:[Ones]],$R$6:$AA$6)</f>
        <v>-0.23415297088210485</v>
      </c>
      <c r="AE280">
        <f t="shared" si="12"/>
        <v>8.5489894959374757E-2</v>
      </c>
      <c r="AF280">
        <f t="shared" si="13"/>
        <v>0</v>
      </c>
      <c r="AG280">
        <f t="shared" si="14"/>
        <v>8.5489894959374757E-2</v>
      </c>
      <c r="AH280">
        <f>(AG280-Table13[[#This Row],[Survived]])^2</f>
        <v>7.3085221401649296E-3</v>
      </c>
    </row>
    <row r="281" spans="1:34" x14ac:dyDescent="0.3">
      <c r="A281">
        <v>0</v>
      </c>
      <c r="B281" t="s">
        <v>18</v>
      </c>
      <c r="C281">
        <v>2</v>
      </c>
      <c r="D281" t="s">
        <v>19</v>
      </c>
      <c r="E281">
        <v>36</v>
      </c>
      <c r="F281">
        <v>13</v>
      </c>
      <c r="G281">
        <v>0</v>
      </c>
      <c r="H281">
        <v>0</v>
      </c>
      <c r="I281">
        <v>0.45</v>
      </c>
      <c r="J281">
        <v>1.1499999999999999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AC281">
        <f>SUMPRODUCT(Table13[[#This Row],[SibSp]:[Ones]],$R$5:$AA$5)</f>
        <v>-0.18826131293234183</v>
      </c>
      <c r="AD281">
        <f>SUMPRODUCT(Table13[[#This Row],[SibSp]:[Ones]],$R$6:$AA$6)</f>
        <v>-0.14399246905351171</v>
      </c>
      <c r="AE281">
        <f t="shared" si="12"/>
        <v>0</v>
      </c>
      <c r="AF281">
        <f t="shared" si="13"/>
        <v>0</v>
      </c>
      <c r="AG281">
        <f t="shared" si="14"/>
        <v>0</v>
      </c>
      <c r="AH281">
        <f>(AG281-Table13[[#This Row],[Survived]])^2</f>
        <v>0</v>
      </c>
    </row>
    <row r="282" spans="1:34" x14ac:dyDescent="0.3">
      <c r="A282">
        <v>1</v>
      </c>
      <c r="B282" t="s">
        <v>18</v>
      </c>
      <c r="C282">
        <v>2</v>
      </c>
      <c r="D282" t="s">
        <v>21</v>
      </c>
      <c r="E282">
        <v>24</v>
      </c>
      <c r="F282">
        <v>13</v>
      </c>
      <c r="G282">
        <v>0</v>
      </c>
      <c r="H282">
        <v>0</v>
      </c>
      <c r="I282">
        <v>0.3</v>
      </c>
      <c r="J282">
        <v>1.1499999999999999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AC282">
        <f>SUMPRODUCT(Table13[[#This Row],[SibSp]:[Ones]],$R$5:$AA$5)</f>
        <v>0.87230065189988981</v>
      </c>
      <c r="AD282">
        <f>SUMPRODUCT(Table13[[#This Row],[SibSp]:[Ones]],$R$6:$AA$6)</f>
        <v>6.2151699911703551E-2</v>
      </c>
      <c r="AE282">
        <f t="shared" si="12"/>
        <v>0.87230065189988981</v>
      </c>
      <c r="AF282">
        <f t="shared" si="13"/>
        <v>6.2151699911703551E-2</v>
      </c>
      <c r="AG282">
        <f t="shared" si="14"/>
        <v>0.93445235181159336</v>
      </c>
      <c r="AH282">
        <f>(AG282-Table13[[#This Row],[Survived]])^2</f>
        <v>4.2964941830311281E-3</v>
      </c>
    </row>
    <row r="283" spans="1:34" x14ac:dyDescent="0.3">
      <c r="A283">
        <v>1</v>
      </c>
      <c r="B283" t="s">
        <v>18</v>
      </c>
      <c r="C283">
        <v>2</v>
      </c>
      <c r="D283" t="s">
        <v>21</v>
      </c>
      <c r="E283">
        <v>40</v>
      </c>
      <c r="F283">
        <v>13</v>
      </c>
      <c r="G283">
        <v>0</v>
      </c>
      <c r="H283">
        <v>0</v>
      </c>
      <c r="I283">
        <v>0.5</v>
      </c>
      <c r="J283">
        <v>1.1499999999999999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AC283">
        <f>SUMPRODUCT(Table13[[#This Row],[SibSp]:[Ones]],$R$5:$AA$5)</f>
        <v>0.48122749776886631</v>
      </c>
      <c r="AD283">
        <f>SUMPRODUCT(Table13[[#This Row],[SibSp]:[Ones]],$R$6:$AA$6)</f>
        <v>0.19095241680969366</v>
      </c>
      <c r="AE283">
        <f t="shared" si="12"/>
        <v>0.48122749776886631</v>
      </c>
      <c r="AF283">
        <f t="shared" si="13"/>
        <v>0.19095241680969366</v>
      </c>
      <c r="AG283">
        <f t="shared" si="14"/>
        <v>0.67217991457855997</v>
      </c>
      <c r="AH283">
        <f>(AG283-Table13[[#This Row],[Survived]])^2</f>
        <v>0.10746600840572024</v>
      </c>
    </row>
    <row r="284" spans="1:34" x14ac:dyDescent="0.3">
      <c r="A284">
        <v>1</v>
      </c>
      <c r="B284" t="s">
        <v>18</v>
      </c>
      <c r="C284">
        <v>3</v>
      </c>
      <c r="D284" t="s">
        <v>19</v>
      </c>
      <c r="E284">
        <v>3</v>
      </c>
      <c r="F284">
        <v>15.9</v>
      </c>
      <c r="G284">
        <v>1</v>
      </c>
      <c r="H284">
        <v>1</v>
      </c>
      <c r="I284">
        <v>0.04</v>
      </c>
      <c r="J284">
        <v>1.23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AC284">
        <f>SUMPRODUCT(Table13[[#This Row],[SibSp]:[Ones]],$R$5:$AA$5)</f>
        <v>0.2833756457507568</v>
      </c>
      <c r="AD284">
        <f>SUMPRODUCT(Table13[[#This Row],[SibSp]:[Ones]],$R$6:$AA$6)</f>
        <v>-0.73490414012255134</v>
      </c>
      <c r="AE284">
        <f t="shared" si="12"/>
        <v>0.2833756457507568</v>
      </c>
      <c r="AF284">
        <f t="shared" si="13"/>
        <v>0</v>
      </c>
      <c r="AG284">
        <f t="shared" si="14"/>
        <v>0.2833756457507568</v>
      </c>
      <c r="AH284">
        <f>(AG284-Table13[[#This Row],[Survived]])^2</f>
        <v>0.51355046510314484</v>
      </c>
    </row>
    <row r="285" spans="1:34" x14ac:dyDescent="0.3">
      <c r="A285">
        <v>0</v>
      </c>
      <c r="B285" t="s">
        <v>18</v>
      </c>
      <c r="C285">
        <v>3</v>
      </c>
      <c r="D285" t="s">
        <v>19</v>
      </c>
      <c r="E285">
        <v>42</v>
      </c>
      <c r="F285">
        <v>8.6624999999999996</v>
      </c>
      <c r="G285">
        <v>0</v>
      </c>
      <c r="H285">
        <v>0</v>
      </c>
      <c r="I285">
        <v>0.53</v>
      </c>
      <c r="J285">
        <v>0.99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AC285">
        <f>SUMPRODUCT(Table13[[#This Row],[SibSp]:[Ones]],$R$5:$AA$5)</f>
        <v>-0.75786070931755412</v>
      </c>
      <c r="AD285">
        <f>SUMPRODUCT(Table13[[#This Row],[SibSp]:[Ones]],$R$6:$AA$6)</f>
        <v>-0.12588428877568592</v>
      </c>
      <c r="AE285">
        <f t="shared" si="12"/>
        <v>0</v>
      </c>
      <c r="AF285">
        <f t="shared" si="13"/>
        <v>0</v>
      </c>
      <c r="AG285">
        <f t="shared" si="14"/>
        <v>0</v>
      </c>
      <c r="AH285">
        <f>(AG285-Table13[[#This Row],[Survived]])^2</f>
        <v>0</v>
      </c>
    </row>
    <row r="286" spans="1:34" x14ac:dyDescent="0.3">
      <c r="A286">
        <v>0</v>
      </c>
      <c r="B286" t="s">
        <v>18</v>
      </c>
      <c r="C286">
        <v>3</v>
      </c>
      <c r="D286" t="s">
        <v>19</v>
      </c>
      <c r="E286">
        <v>23</v>
      </c>
      <c r="F286">
        <v>9.2249999999999996</v>
      </c>
      <c r="G286">
        <v>0</v>
      </c>
      <c r="H286">
        <v>0</v>
      </c>
      <c r="I286">
        <v>0.28999999999999998</v>
      </c>
      <c r="J286">
        <v>1.01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AC286">
        <f>SUMPRODUCT(Table13[[#This Row],[SibSp]:[Ones]],$R$5:$AA$5)</f>
        <v>-0.30838396717851602</v>
      </c>
      <c r="AD286">
        <f>SUMPRODUCT(Table13[[#This Row],[SibSp]:[Ones]],$R$6:$AA$6)</f>
        <v>-0.26131972113994606</v>
      </c>
      <c r="AE286">
        <f t="shared" si="12"/>
        <v>0</v>
      </c>
      <c r="AF286">
        <f t="shared" si="13"/>
        <v>0</v>
      </c>
      <c r="AG286">
        <f t="shared" si="14"/>
        <v>0</v>
      </c>
      <c r="AH286">
        <f>(AG286-Table13[[#This Row],[Survived]])^2</f>
        <v>0</v>
      </c>
    </row>
    <row r="287" spans="1:34" x14ac:dyDescent="0.3">
      <c r="A287">
        <v>0</v>
      </c>
      <c r="B287" t="s">
        <v>20</v>
      </c>
      <c r="C287">
        <v>3</v>
      </c>
      <c r="D287" t="s">
        <v>19</v>
      </c>
      <c r="E287">
        <v>15</v>
      </c>
      <c r="F287">
        <v>7.2291999999999996</v>
      </c>
      <c r="G287">
        <v>1</v>
      </c>
      <c r="H287">
        <v>1</v>
      </c>
      <c r="I287">
        <v>0.19</v>
      </c>
      <c r="J287">
        <v>0.92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AC287">
        <f>SUMPRODUCT(Table13[[#This Row],[SibSp]:[Ones]],$R$5:$AA$5)</f>
        <v>3.8080338711325212E-2</v>
      </c>
      <c r="AD287">
        <f>SUMPRODUCT(Table13[[#This Row],[SibSp]:[Ones]],$R$6:$AA$6)</f>
        <v>-0.52854357706381871</v>
      </c>
      <c r="AE287">
        <f t="shared" si="12"/>
        <v>3.8080338711325212E-2</v>
      </c>
      <c r="AF287">
        <f t="shared" si="13"/>
        <v>0</v>
      </c>
      <c r="AG287">
        <f t="shared" si="14"/>
        <v>3.8080338711325212E-2</v>
      </c>
      <c r="AH287">
        <f>(AG287-Table13[[#This Row],[Survived]])^2</f>
        <v>1.4501121963692535E-3</v>
      </c>
    </row>
    <row r="288" spans="1:34" x14ac:dyDescent="0.3">
      <c r="A288">
        <v>0</v>
      </c>
      <c r="B288" t="s">
        <v>18</v>
      </c>
      <c r="C288">
        <v>3</v>
      </c>
      <c r="D288" t="s">
        <v>19</v>
      </c>
      <c r="E288">
        <v>25</v>
      </c>
      <c r="F288">
        <v>17.8</v>
      </c>
      <c r="G288">
        <v>1</v>
      </c>
      <c r="H288">
        <v>0</v>
      </c>
      <c r="I288">
        <v>0.31</v>
      </c>
      <c r="J288">
        <v>1.27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AC288">
        <f>SUMPRODUCT(Table13[[#This Row],[SibSp]:[Ones]],$R$5:$AA$5)</f>
        <v>-0.71113995899367755</v>
      </c>
      <c r="AD288">
        <f>SUMPRODUCT(Table13[[#This Row],[SibSp]:[Ones]],$R$6:$AA$6)</f>
        <v>1.7147108507006958E-2</v>
      </c>
      <c r="AE288">
        <f t="shared" si="12"/>
        <v>0</v>
      </c>
      <c r="AF288">
        <f t="shared" si="13"/>
        <v>1.7147108507006958E-2</v>
      </c>
      <c r="AG288">
        <f t="shared" si="14"/>
        <v>1.7147108507006958E-2</v>
      </c>
      <c r="AH288">
        <f>(AG288-Table13[[#This Row],[Survived]])^2</f>
        <v>2.9402333015107041E-4</v>
      </c>
    </row>
    <row r="289" spans="1:34" x14ac:dyDescent="0.3">
      <c r="A289">
        <v>0</v>
      </c>
      <c r="B289" t="s">
        <v>18</v>
      </c>
      <c r="C289">
        <v>3</v>
      </c>
      <c r="D289" t="s">
        <v>19</v>
      </c>
      <c r="E289">
        <v>28</v>
      </c>
      <c r="F289">
        <v>9.5</v>
      </c>
      <c r="G289">
        <v>0</v>
      </c>
      <c r="H289">
        <v>0</v>
      </c>
      <c r="I289">
        <v>0.35</v>
      </c>
      <c r="J289">
        <v>1.02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AC289">
        <f>SUMPRODUCT(Table13[[#This Row],[SibSp]:[Ones]],$R$5:$AA$5)</f>
        <v>-0.43561143482691822</v>
      </c>
      <c r="AD289">
        <f>SUMPRODUCT(Table13[[#This Row],[SibSp]:[Ones]],$R$6:$AA$6)</f>
        <v>-0.21311679211388501</v>
      </c>
      <c r="AE289">
        <f t="shared" si="12"/>
        <v>0</v>
      </c>
      <c r="AF289">
        <f t="shared" si="13"/>
        <v>0</v>
      </c>
      <c r="AG289">
        <f t="shared" si="14"/>
        <v>0</v>
      </c>
      <c r="AH289">
        <f>(AG289-Table13[[#This Row],[Survived]])^2</f>
        <v>0</v>
      </c>
    </row>
    <row r="290" spans="1:34" x14ac:dyDescent="0.3">
      <c r="A290">
        <v>1</v>
      </c>
      <c r="B290" t="s">
        <v>18</v>
      </c>
      <c r="C290">
        <v>1</v>
      </c>
      <c r="D290" t="s">
        <v>21</v>
      </c>
      <c r="E290">
        <v>22</v>
      </c>
      <c r="F290">
        <v>55</v>
      </c>
      <c r="G290">
        <v>0</v>
      </c>
      <c r="H290">
        <v>1</v>
      </c>
      <c r="I290">
        <v>0.28000000000000003</v>
      </c>
      <c r="J290">
        <v>1.75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AC290">
        <f>SUMPRODUCT(Table13[[#This Row],[SibSp]:[Ones]],$R$5:$AA$5)</f>
        <v>0.47302280153286735</v>
      </c>
      <c r="AD290">
        <f>SUMPRODUCT(Table13[[#This Row],[SibSp]:[Ones]],$R$6:$AA$6)</f>
        <v>0.38652995456421868</v>
      </c>
      <c r="AE290">
        <f t="shared" si="12"/>
        <v>0.47302280153286735</v>
      </c>
      <c r="AF290">
        <f t="shared" si="13"/>
        <v>0.38652995456421868</v>
      </c>
      <c r="AG290">
        <f t="shared" si="14"/>
        <v>0.85955275609708603</v>
      </c>
      <c r="AH290">
        <f>(AG290-Table13[[#This Row],[Survived]])^2</f>
        <v>1.9725428319924604E-2</v>
      </c>
    </row>
    <row r="291" spans="1:34" x14ac:dyDescent="0.3">
      <c r="A291">
        <v>0</v>
      </c>
      <c r="B291" t="s">
        <v>18</v>
      </c>
      <c r="C291">
        <v>2</v>
      </c>
      <c r="D291" t="s">
        <v>21</v>
      </c>
      <c r="E291">
        <v>38</v>
      </c>
      <c r="F291">
        <v>13</v>
      </c>
      <c r="G291">
        <v>0</v>
      </c>
      <c r="H291">
        <v>0</v>
      </c>
      <c r="I291">
        <v>0.47</v>
      </c>
      <c r="J291">
        <v>1.1499999999999999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AC291">
        <f>SUMPRODUCT(Table13[[#This Row],[SibSp]:[Ones]],$R$5:$AA$5)</f>
        <v>0.53988847088851977</v>
      </c>
      <c r="AD291">
        <f>SUMPRODUCT(Table13[[#This Row],[SibSp]:[Ones]],$R$6:$AA$6)</f>
        <v>0.17163230927499518</v>
      </c>
      <c r="AE291">
        <f t="shared" si="12"/>
        <v>0.53988847088851977</v>
      </c>
      <c r="AF291">
        <f t="shared" si="13"/>
        <v>0.17163230927499518</v>
      </c>
      <c r="AG291">
        <f t="shared" si="14"/>
        <v>0.71152078016351494</v>
      </c>
      <c r="AH291">
        <f>(AG291-Table13[[#This Row],[Survived]])^2</f>
        <v>0.50626182060449698</v>
      </c>
    </row>
    <row r="292" spans="1:34" x14ac:dyDescent="0.3">
      <c r="A292">
        <v>0</v>
      </c>
      <c r="B292" t="s">
        <v>18</v>
      </c>
      <c r="C292">
        <v>3</v>
      </c>
      <c r="D292" t="s">
        <v>19</v>
      </c>
      <c r="E292">
        <v>40</v>
      </c>
      <c r="F292">
        <v>27.9</v>
      </c>
      <c r="G292">
        <v>1</v>
      </c>
      <c r="H292">
        <v>4</v>
      </c>
      <c r="I292">
        <v>0.5</v>
      </c>
      <c r="J292">
        <v>1.46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AC292">
        <f>SUMPRODUCT(Table13[[#This Row],[SibSp]:[Ones]],$R$5:$AA$5)</f>
        <v>0.43691468193373384</v>
      </c>
      <c r="AD292">
        <f>SUMPRODUCT(Table13[[#This Row],[SibSp]:[Ones]],$R$6:$AA$6)</f>
        <v>-1.8384783452257485</v>
      </c>
      <c r="AE292">
        <f t="shared" si="12"/>
        <v>0.43691468193373384</v>
      </c>
      <c r="AF292">
        <f t="shared" si="13"/>
        <v>0</v>
      </c>
      <c r="AG292">
        <f t="shared" si="14"/>
        <v>0.43691468193373384</v>
      </c>
      <c r="AH292">
        <f>(AG292-Table13[[#This Row],[Survived]])^2</f>
        <v>0.19089443928925581</v>
      </c>
    </row>
    <row r="293" spans="1:34" x14ac:dyDescent="0.3">
      <c r="A293">
        <v>0</v>
      </c>
      <c r="B293" t="s">
        <v>20</v>
      </c>
      <c r="C293">
        <v>2</v>
      </c>
      <c r="D293" t="s">
        <v>19</v>
      </c>
      <c r="E293">
        <v>29</v>
      </c>
      <c r="F293">
        <v>27.720800000000001</v>
      </c>
      <c r="G293">
        <v>1</v>
      </c>
      <c r="H293">
        <v>0</v>
      </c>
      <c r="I293">
        <v>0.36</v>
      </c>
      <c r="J293">
        <v>1.46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AC293">
        <f>SUMPRODUCT(Table13[[#This Row],[SibSp]:[Ones]],$R$5:$AA$5)</f>
        <v>-0.68451628214402538</v>
      </c>
      <c r="AD293">
        <f>SUMPRODUCT(Table13[[#This Row],[SibSp]:[Ones]],$R$6:$AA$6)</f>
        <v>0.51765169412469048</v>
      </c>
      <c r="AE293">
        <f t="shared" si="12"/>
        <v>0</v>
      </c>
      <c r="AF293">
        <f t="shared" si="13"/>
        <v>0.51765169412469048</v>
      </c>
      <c r="AG293">
        <f t="shared" si="14"/>
        <v>0.51765169412469048</v>
      </c>
      <c r="AH293">
        <f>(AG293-Table13[[#This Row],[Survived]])^2</f>
        <v>0.2679632764301621</v>
      </c>
    </row>
    <row r="294" spans="1:34" x14ac:dyDescent="0.3">
      <c r="A294">
        <v>0</v>
      </c>
      <c r="B294" t="s">
        <v>20</v>
      </c>
      <c r="C294">
        <v>3</v>
      </c>
      <c r="D294" t="s">
        <v>21</v>
      </c>
      <c r="E294">
        <v>45</v>
      </c>
      <c r="F294">
        <v>14.4542</v>
      </c>
      <c r="G294">
        <v>0</v>
      </c>
      <c r="H294">
        <v>1</v>
      </c>
      <c r="I294">
        <v>0.56000000000000005</v>
      </c>
      <c r="J294">
        <v>1.19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AC294">
        <f>SUMPRODUCT(Table13[[#This Row],[SibSp]:[Ones]],$R$5:$AA$5)</f>
        <v>-7.9491855477082374E-2</v>
      </c>
      <c r="AD294">
        <f>SUMPRODUCT(Table13[[#This Row],[SibSp]:[Ones]],$R$6:$AA$6)</f>
        <v>0.25371953758220878</v>
      </c>
      <c r="AE294">
        <f t="shared" si="12"/>
        <v>0</v>
      </c>
      <c r="AF294">
        <f t="shared" si="13"/>
        <v>0.25371953758220878</v>
      </c>
      <c r="AG294">
        <f t="shared" si="14"/>
        <v>0.25371953758220878</v>
      </c>
      <c r="AH294">
        <f>(AG294-Table13[[#This Row],[Survived]])^2</f>
        <v>6.4373603750929848E-2</v>
      </c>
    </row>
    <row r="295" spans="1:34" x14ac:dyDescent="0.3">
      <c r="A295">
        <v>0</v>
      </c>
      <c r="B295" t="s">
        <v>18</v>
      </c>
      <c r="C295">
        <v>3</v>
      </c>
      <c r="D295" t="s">
        <v>19</v>
      </c>
      <c r="E295">
        <v>35</v>
      </c>
      <c r="F295">
        <v>7.05</v>
      </c>
      <c r="G295">
        <v>0</v>
      </c>
      <c r="H295">
        <v>0</v>
      </c>
      <c r="I295">
        <v>0.44</v>
      </c>
      <c r="J295">
        <v>0.91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AC295">
        <f>SUMPRODUCT(Table13[[#This Row],[SibSp]:[Ones]],$R$5:$AA$5)</f>
        <v>-0.50263361868583334</v>
      </c>
      <c r="AD295">
        <f>SUMPRODUCT(Table13[[#This Row],[SibSp]:[Ones]],$R$6:$AA$6)</f>
        <v>-0.26034632303309335</v>
      </c>
      <c r="AE295">
        <f t="shared" si="12"/>
        <v>0</v>
      </c>
      <c r="AF295">
        <f t="shared" si="13"/>
        <v>0</v>
      </c>
      <c r="AG295">
        <f t="shared" si="14"/>
        <v>0</v>
      </c>
      <c r="AH295">
        <f>(AG295-Table13[[#This Row],[Survived]])^2</f>
        <v>0</v>
      </c>
    </row>
    <row r="296" spans="1:34" x14ac:dyDescent="0.3">
      <c r="A296">
        <v>0</v>
      </c>
      <c r="B296" t="s">
        <v>18</v>
      </c>
      <c r="C296">
        <v>3</v>
      </c>
      <c r="D296" t="s">
        <v>19</v>
      </c>
      <c r="E296">
        <v>30</v>
      </c>
      <c r="F296">
        <v>7.25</v>
      </c>
      <c r="G296">
        <v>0</v>
      </c>
      <c r="H296">
        <v>0</v>
      </c>
      <c r="I296">
        <v>0.38</v>
      </c>
      <c r="J296">
        <v>0.92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AC296">
        <f>SUMPRODUCT(Table13[[#This Row],[SibSp]:[Ones]],$R$5:$AA$5)</f>
        <v>-0.39521719385562126</v>
      </c>
      <c r="AD296">
        <f>SUMPRODUCT(Table13[[#This Row],[SibSp]:[Ones]],$R$6:$AA$6)</f>
        <v>-0.28942382414582646</v>
      </c>
      <c r="AE296">
        <f t="shared" si="12"/>
        <v>0</v>
      </c>
      <c r="AF296">
        <f t="shared" si="13"/>
        <v>0</v>
      </c>
      <c r="AG296">
        <f t="shared" si="14"/>
        <v>0</v>
      </c>
      <c r="AH296">
        <f>(AG296-Table13[[#This Row],[Survived]])^2</f>
        <v>0</v>
      </c>
    </row>
    <row r="297" spans="1:34" x14ac:dyDescent="0.3">
      <c r="A297">
        <v>1</v>
      </c>
      <c r="B297" t="s">
        <v>20</v>
      </c>
      <c r="C297">
        <v>1</v>
      </c>
      <c r="D297" t="s">
        <v>21</v>
      </c>
      <c r="E297">
        <v>60</v>
      </c>
      <c r="F297">
        <v>75.25</v>
      </c>
      <c r="G297">
        <v>1</v>
      </c>
      <c r="H297">
        <v>0</v>
      </c>
      <c r="I297">
        <v>0.75</v>
      </c>
      <c r="J297">
        <v>1.88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AC297">
        <f>SUMPRODUCT(Table13[[#This Row],[SibSp]:[Ones]],$R$5:$AA$5)</f>
        <v>-1.366882374913144</v>
      </c>
      <c r="AD297">
        <f>SUMPRODUCT(Table13[[#This Row],[SibSp]:[Ones]],$R$6:$AA$6)</f>
        <v>1.7766066988274567</v>
      </c>
      <c r="AE297">
        <f t="shared" si="12"/>
        <v>0</v>
      </c>
      <c r="AF297">
        <f t="shared" si="13"/>
        <v>1.7766066988274567</v>
      </c>
      <c r="AG297">
        <f t="shared" si="14"/>
        <v>1.7766066988274567</v>
      </c>
      <c r="AH297">
        <f>(AG297-Table13[[#This Row],[Survived]])^2</f>
        <v>0.60311796466368006</v>
      </c>
    </row>
    <row r="298" spans="1:34" x14ac:dyDescent="0.3">
      <c r="A298">
        <v>1</v>
      </c>
      <c r="B298" t="s">
        <v>20</v>
      </c>
      <c r="C298">
        <v>1</v>
      </c>
      <c r="D298" t="s">
        <v>21</v>
      </c>
      <c r="E298">
        <v>24</v>
      </c>
      <c r="F298">
        <v>69.3</v>
      </c>
      <c r="G298">
        <v>0</v>
      </c>
      <c r="H298">
        <v>0</v>
      </c>
      <c r="I298">
        <v>0.3</v>
      </c>
      <c r="J298">
        <v>1.85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AC298">
        <f>SUMPRODUCT(Table13[[#This Row],[SibSp]:[Ones]],$R$5:$AA$5)</f>
        <v>-0.35114609412546771</v>
      </c>
      <c r="AD298">
        <f>SUMPRODUCT(Table13[[#This Row],[SibSp]:[Ones]],$R$6:$AA$6)</f>
        <v>1.4411607488530971</v>
      </c>
      <c r="AE298">
        <f t="shared" si="12"/>
        <v>0</v>
      </c>
      <c r="AF298">
        <f t="shared" si="13"/>
        <v>1.4411607488530971</v>
      </c>
      <c r="AG298">
        <f t="shared" si="14"/>
        <v>1.4411607488530971</v>
      </c>
      <c r="AH298">
        <f>(AG298-Table13[[#This Row],[Survived]])^2</f>
        <v>0.19462280632862541</v>
      </c>
    </row>
    <row r="299" spans="1:34" x14ac:dyDescent="0.3">
      <c r="A299">
        <v>1</v>
      </c>
      <c r="B299" t="s">
        <v>20</v>
      </c>
      <c r="C299">
        <v>1</v>
      </c>
      <c r="D299" t="s">
        <v>19</v>
      </c>
      <c r="E299">
        <v>25</v>
      </c>
      <c r="F299">
        <v>55.441699999999997</v>
      </c>
      <c r="G299">
        <v>1</v>
      </c>
      <c r="H299">
        <v>0</v>
      </c>
      <c r="I299">
        <v>0.31</v>
      </c>
      <c r="J299">
        <v>1.75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AC299">
        <f>SUMPRODUCT(Table13[[#This Row],[SibSp]:[Ones]],$R$5:$AA$5)</f>
        <v>-1.1450067567406204</v>
      </c>
      <c r="AD299">
        <f>SUMPRODUCT(Table13[[#This Row],[SibSp]:[Ones]],$R$6:$AA$6)</f>
        <v>1.0661851335765384</v>
      </c>
      <c r="AE299">
        <f t="shared" si="12"/>
        <v>0</v>
      </c>
      <c r="AF299">
        <f t="shared" si="13"/>
        <v>1.0661851335765384</v>
      </c>
      <c r="AG299">
        <f t="shared" si="14"/>
        <v>1.0661851335765384</v>
      </c>
      <c r="AH299">
        <f>(AG299-Table13[[#This Row],[Survived]])^2</f>
        <v>4.380471906544235E-3</v>
      </c>
    </row>
    <row r="300" spans="1:34" x14ac:dyDescent="0.3">
      <c r="A300">
        <v>0</v>
      </c>
      <c r="B300" t="s">
        <v>18</v>
      </c>
      <c r="C300">
        <v>3</v>
      </c>
      <c r="D300" t="s">
        <v>19</v>
      </c>
      <c r="E300">
        <v>18</v>
      </c>
      <c r="F300">
        <v>6.4958</v>
      </c>
      <c r="G300">
        <v>1</v>
      </c>
      <c r="H300">
        <v>0</v>
      </c>
      <c r="I300">
        <v>0.23</v>
      </c>
      <c r="J300">
        <v>0.87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AC300">
        <f>SUMPRODUCT(Table13[[#This Row],[SibSp]:[Ones]],$R$5:$AA$5)</f>
        <v>-0.15848984097746666</v>
      </c>
      <c r="AD300">
        <f>SUMPRODUCT(Table13[[#This Row],[SibSp]:[Ones]],$R$6:$AA$6)</f>
        <v>-0.41688173651874894</v>
      </c>
      <c r="AE300">
        <f t="shared" si="12"/>
        <v>0</v>
      </c>
      <c r="AF300">
        <f t="shared" si="13"/>
        <v>0</v>
      </c>
      <c r="AG300">
        <f t="shared" si="14"/>
        <v>0</v>
      </c>
      <c r="AH300">
        <f>(AG300-Table13[[#This Row],[Survived]])^2</f>
        <v>0</v>
      </c>
    </row>
    <row r="301" spans="1:34" x14ac:dyDescent="0.3">
      <c r="A301">
        <v>0</v>
      </c>
      <c r="B301" t="s">
        <v>18</v>
      </c>
      <c r="C301">
        <v>3</v>
      </c>
      <c r="D301" t="s">
        <v>19</v>
      </c>
      <c r="E301">
        <v>19</v>
      </c>
      <c r="F301">
        <v>8.0500000000000007</v>
      </c>
      <c r="G301">
        <v>0</v>
      </c>
      <c r="H301">
        <v>0</v>
      </c>
      <c r="I301">
        <v>0.24</v>
      </c>
      <c r="J301">
        <v>0.96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AC301">
        <f>SUMPRODUCT(Table13[[#This Row],[SibSp]:[Ones]],$R$5:$AA$5)</f>
        <v>-0.16108807160028493</v>
      </c>
      <c r="AD301">
        <f>SUMPRODUCT(Table13[[#This Row],[SibSp]:[Ones]],$R$6:$AA$6)</f>
        <v>-0.34133347014776372</v>
      </c>
      <c r="AE301">
        <f t="shared" si="12"/>
        <v>0</v>
      </c>
      <c r="AF301">
        <f t="shared" si="13"/>
        <v>0</v>
      </c>
      <c r="AG301">
        <f t="shared" si="14"/>
        <v>0</v>
      </c>
      <c r="AH301">
        <f>(AG301-Table13[[#This Row],[Survived]])^2</f>
        <v>0</v>
      </c>
    </row>
    <row r="302" spans="1:34" x14ac:dyDescent="0.3">
      <c r="A302">
        <v>0</v>
      </c>
      <c r="B302" t="s">
        <v>20</v>
      </c>
      <c r="C302">
        <v>1</v>
      </c>
      <c r="D302" t="s">
        <v>19</v>
      </c>
      <c r="E302">
        <v>22</v>
      </c>
      <c r="F302">
        <v>135.63329999999999</v>
      </c>
      <c r="G302">
        <v>0</v>
      </c>
      <c r="H302">
        <v>0</v>
      </c>
      <c r="I302">
        <v>0.28000000000000003</v>
      </c>
      <c r="J302">
        <v>2.14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1</v>
      </c>
      <c r="AC302">
        <f>SUMPRODUCT(Table13[[#This Row],[SibSp]:[Ones]],$R$5:$AA$5)</f>
        <v>-1.3665559988100853</v>
      </c>
      <c r="AD302">
        <f>SUMPRODUCT(Table13[[#This Row],[SibSp]:[Ones]],$R$6:$AA$6)</f>
        <v>1.4028546752678459</v>
      </c>
      <c r="AE302">
        <f t="shared" si="12"/>
        <v>0</v>
      </c>
      <c r="AF302">
        <f t="shared" si="13"/>
        <v>1.4028546752678459</v>
      </c>
      <c r="AG302">
        <f t="shared" si="14"/>
        <v>1.4028546752678459</v>
      </c>
      <c r="AH302">
        <f>(AG302-Table13[[#This Row],[Survived]])^2</f>
        <v>1.9680012399208533</v>
      </c>
    </row>
    <row r="303" spans="1:34" x14ac:dyDescent="0.3">
      <c r="A303">
        <v>0</v>
      </c>
      <c r="B303" t="s">
        <v>18</v>
      </c>
      <c r="C303">
        <v>3</v>
      </c>
      <c r="D303" t="s">
        <v>21</v>
      </c>
      <c r="E303">
        <v>3</v>
      </c>
      <c r="F303">
        <v>21.074999999999999</v>
      </c>
      <c r="G303">
        <v>3</v>
      </c>
      <c r="H303">
        <v>1</v>
      </c>
      <c r="I303">
        <v>0.04</v>
      </c>
      <c r="J303">
        <v>1.34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AC303">
        <f>SUMPRODUCT(Table13[[#This Row],[SibSp]:[Ones]],$R$5:$AA$5)</f>
        <v>0.72946176995349898</v>
      </c>
      <c r="AD303">
        <f>SUMPRODUCT(Table13[[#This Row],[SibSp]:[Ones]],$R$6:$AA$6)</f>
        <v>-0.29305718979275908</v>
      </c>
      <c r="AE303">
        <f t="shared" si="12"/>
        <v>0.72946176995349898</v>
      </c>
      <c r="AF303">
        <f t="shared" si="13"/>
        <v>0</v>
      </c>
      <c r="AG303">
        <f t="shared" si="14"/>
        <v>0.72946176995349898</v>
      </c>
      <c r="AH303">
        <f>(AG303-Table13[[#This Row],[Survived]])^2</f>
        <v>0.53211447382369148</v>
      </c>
    </row>
    <row r="304" spans="1:34" x14ac:dyDescent="0.3">
      <c r="A304">
        <v>1</v>
      </c>
      <c r="B304" t="s">
        <v>18</v>
      </c>
      <c r="C304">
        <v>3</v>
      </c>
      <c r="D304" t="s">
        <v>21</v>
      </c>
      <c r="E304">
        <v>22</v>
      </c>
      <c r="F304">
        <v>7.25</v>
      </c>
      <c r="G304">
        <v>0</v>
      </c>
      <c r="H304">
        <v>0</v>
      </c>
      <c r="I304">
        <v>0.28000000000000003</v>
      </c>
      <c r="J304">
        <v>0.92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AC304">
        <f>SUMPRODUCT(Table13[[#This Row],[SibSp]:[Ones]],$R$5:$AA$5)</f>
        <v>0.56757648244385439</v>
      </c>
      <c r="AD304">
        <f>SUMPRODUCT(Table13[[#This Row],[SibSp]:[Ones]],$R$6:$AA$6)</f>
        <v>-5.1079475956113507E-2</v>
      </c>
      <c r="AE304">
        <f t="shared" si="12"/>
        <v>0.56757648244385439</v>
      </c>
      <c r="AF304">
        <f t="shared" si="13"/>
        <v>0</v>
      </c>
      <c r="AG304">
        <f t="shared" si="14"/>
        <v>0.56757648244385439</v>
      </c>
      <c r="AH304">
        <f>(AG304-Table13[[#This Row],[Survived]])^2</f>
        <v>0.18699009853563017</v>
      </c>
    </row>
    <row r="305" spans="1:34" x14ac:dyDescent="0.3">
      <c r="A305">
        <v>0</v>
      </c>
      <c r="B305" t="s">
        <v>20</v>
      </c>
      <c r="C305">
        <v>1</v>
      </c>
      <c r="D305" t="s">
        <v>19</v>
      </c>
      <c r="E305">
        <v>27</v>
      </c>
      <c r="F305">
        <v>211.5</v>
      </c>
      <c r="G305">
        <v>0</v>
      </c>
      <c r="H305">
        <v>2</v>
      </c>
      <c r="I305">
        <v>0.34</v>
      </c>
      <c r="J305">
        <v>2.33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</v>
      </c>
      <c r="AC305">
        <f>SUMPRODUCT(Table13[[#This Row],[SibSp]:[Ones]],$R$5:$AA$5)</f>
        <v>-0.8181933297598537</v>
      </c>
      <c r="AD305">
        <f>SUMPRODUCT(Table13[[#This Row],[SibSp]:[Ones]],$R$6:$AA$6)</f>
        <v>0.54334760553262806</v>
      </c>
      <c r="AE305">
        <f t="shared" si="12"/>
        <v>0</v>
      </c>
      <c r="AF305">
        <f t="shared" si="13"/>
        <v>0.54334760553262806</v>
      </c>
      <c r="AG305">
        <f t="shared" si="14"/>
        <v>0.54334760553262806</v>
      </c>
      <c r="AH305">
        <f>(AG305-Table13[[#This Row],[Survived]])^2</f>
        <v>0.29522662043804038</v>
      </c>
    </row>
    <row r="306" spans="1:34" x14ac:dyDescent="0.3">
      <c r="A306">
        <v>0</v>
      </c>
      <c r="B306" t="s">
        <v>20</v>
      </c>
      <c r="C306">
        <v>3</v>
      </c>
      <c r="D306" t="s">
        <v>19</v>
      </c>
      <c r="E306">
        <v>20</v>
      </c>
      <c r="F306">
        <v>4.0125000000000002</v>
      </c>
      <c r="G306">
        <v>0</v>
      </c>
      <c r="H306">
        <v>0</v>
      </c>
      <c r="I306">
        <v>0.25</v>
      </c>
      <c r="J306">
        <v>0.7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AC306">
        <f>SUMPRODUCT(Table13[[#This Row],[SibSp]:[Ones]],$R$5:$AA$5)</f>
        <v>-0.18215977779347514</v>
      </c>
      <c r="AD306">
        <f>SUMPRODUCT(Table13[[#This Row],[SibSp]:[Ones]],$R$6:$AA$6)</f>
        <v>-0.17731983913430405</v>
      </c>
      <c r="AE306">
        <f t="shared" si="12"/>
        <v>0</v>
      </c>
      <c r="AF306">
        <f t="shared" si="13"/>
        <v>0</v>
      </c>
      <c r="AG306">
        <f t="shared" si="14"/>
        <v>0</v>
      </c>
      <c r="AH306">
        <f>(AG306-Table13[[#This Row],[Survived]])^2</f>
        <v>0</v>
      </c>
    </row>
    <row r="307" spans="1:34" x14ac:dyDescent="0.3">
      <c r="A307">
        <v>0</v>
      </c>
      <c r="B307" t="s">
        <v>18</v>
      </c>
      <c r="C307">
        <v>3</v>
      </c>
      <c r="D307" t="s">
        <v>19</v>
      </c>
      <c r="E307">
        <v>19</v>
      </c>
      <c r="F307">
        <v>7.7750000000000004</v>
      </c>
      <c r="G307">
        <v>0</v>
      </c>
      <c r="H307">
        <v>0</v>
      </c>
      <c r="I307">
        <v>0.24</v>
      </c>
      <c r="J307">
        <v>0.94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AC307">
        <f>SUMPRODUCT(Table13[[#This Row],[SibSp]:[Ones]],$R$5:$AA$5)</f>
        <v>-0.1412770287820948</v>
      </c>
      <c r="AD307">
        <f>SUMPRODUCT(Table13[[#This Row],[SibSp]:[Ones]],$R$6:$AA$6)</f>
        <v>-0.36045889806109166</v>
      </c>
      <c r="AE307">
        <f t="shared" si="12"/>
        <v>0</v>
      </c>
      <c r="AF307">
        <f t="shared" si="13"/>
        <v>0</v>
      </c>
      <c r="AG307">
        <f t="shared" si="14"/>
        <v>0</v>
      </c>
      <c r="AH307">
        <f>(AG307-Table13[[#This Row],[Survived]])^2</f>
        <v>0</v>
      </c>
    </row>
    <row r="308" spans="1:34" x14ac:dyDescent="0.3">
      <c r="A308">
        <v>1</v>
      </c>
      <c r="B308" t="s">
        <v>20</v>
      </c>
      <c r="C308">
        <v>1</v>
      </c>
      <c r="D308" t="s">
        <v>21</v>
      </c>
      <c r="E308">
        <v>42</v>
      </c>
      <c r="F308">
        <v>227.52500000000001</v>
      </c>
      <c r="G308">
        <v>0</v>
      </c>
      <c r="H308">
        <v>0</v>
      </c>
      <c r="I308">
        <v>0.53</v>
      </c>
      <c r="J308">
        <v>2.36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AC308">
        <f>SUMPRODUCT(Table13[[#This Row],[SibSp]:[Ones]],$R$5:$AA$5)</f>
        <v>-1.3060618132399919</v>
      </c>
      <c r="AD308">
        <f>SUMPRODUCT(Table13[[#This Row],[SibSp]:[Ones]],$R$6:$AA$6)</f>
        <v>2.0769799850756492</v>
      </c>
      <c r="AE308">
        <f t="shared" si="12"/>
        <v>0</v>
      </c>
      <c r="AF308">
        <f t="shared" si="13"/>
        <v>2.0769799850756492</v>
      </c>
      <c r="AG308">
        <f t="shared" si="14"/>
        <v>2.0769799850756492</v>
      </c>
      <c r="AH308">
        <f>(AG308-Table13[[#This Row],[Survived]])^2</f>
        <v>1.1598858882535454</v>
      </c>
    </row>
    <row r="309" spans="1:34" x14ac:dyDescent="0.3">
      <c r="A309">
        <v>1</v>
      </c>
      <c r="B309" t="s">
        <v>20</v>
      </c>
      <c r="C309">
        <v>3</v>
      </c>
      <c r="D309" t="s">
        <v>21</v>
      </c>
      <c r="E309">
        <v>1</v>
      </c>
      <c r="F309">
        <v>15.7417</v>
      </c>
      <c r="G309">
        <v>0</v>
      </c>
      <c r="H309">
        <v>2</v>
      </c>
      <c r="I309">
        <v>0.01</v>
      </c>
      <c r="J309">
        <v>1.22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AC309">
        <f>SUMPRODUCT(Table13[[#This Row],[SibSp]:[Ones]],$R$5:$AA$5)</f>
        <v>1.3931875151871198</v>
      </c>
      <c r="AD309">
        <f>SUMPRODUCT(Table13[[#This Row],[SibSp]:[Ones]],$R$6:$AA$6)</f>
        <v>-0.61171371700788768</v>
      </c>
      <c r="AE309">
        <f t="shared" si="12"/>
        <v>1.3931875151871198</v>
      </c>
      <c r="AF309">
        <f t="shared" si="13"/>
        <v>0</v>
      </c>
      <c r="AG309">
        <f t="shared" si="14"/>
        <v>1.3931875151871198</v>
      </c>
      <c r="AH309">
        <f>(AG309-Table13[[#This Row],[Survived]])^2</f>
        <v>0.15459642209902158</v>
      </c>
    </row>
    <row r="310" spans="1:34" x14ac:dyDescent="0.3">
      <c r="A310">
        <v>0</v>
      </c>
      <c r="B310" t="s">
        <v>18</v>
      </c>
      <c r="C310">
        <v>3</v>
      </c>
      <c r="D310" t="s">
        <v>19</v>
      </c>
      <c r="E310">
        <v>32</v>
      </c>
      <c r="F310">
        <v>7.9249999999999998</v>
      </c>
      <c r="G310">
        <v>0</v>
      </c>
      <c r="H310">
        <v>0</v>
      </c>
      <c r="I310">
        <v>0.4</v>
      </c>
      <c r="J310">
        <v>0.95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AC310">
        <f>SUMPRODUCT(Table13[[#This Row],[SibSp]:[Ones]],$R$5:$AA$5)</f>
        <v>-0.46404107349600876</v>
      </c>
      <c r="AD310">
        <f>SUMPRODUCT(Table13[[#This Row],[SibSp]:[Ones]],$R$6:$AA$6)</f>
        <v>-0.24785561058603545</v>
      </c>
      <c r="AE310">
        <f t="shared" si="12"/>
        <v>0</v>
      </c>
      <c r="AF310">
        <f t="shared" si="13"/>
        <v>0</v>
      </c>
      <c r="AG310">
        <f t="shared" si="14"/>
        <v>0</v>
      </c>
      <c r="AH310">
        <f>(AG310-Table13[[#This Row],[Survived]])^2</f>
        <v>0</v>
      </c>
    </row>
    <row r="311" spans="1:34" x14ac:dyDescent="0.3">
      <c r="A311">
        <v>1</v>
      </c>
      <c r="B311" t="s">
        <v>18</v>
      </c>
      <c r="C311">
        <v>1</v>
      </c>
      <c r="D311" t="s">
        <v>21</v>
      </c>
      <c r="E311">
        <v>35</v>
      </c>
      <c r="F311">
        <v>52</v>
      </c>
      <c r="G311">
        <v>1</v>
      </c>
      <c r="H311">
        <v>0</v>
      </c>
      <c r="I311">
        <v>0.44</v>
      </c>
      <c r="J311">
        <v>1.72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</v>
      </c>
      <c r="AC311">
        <f>SUMPRODUCT(Table13[[#This Row],[SibSp]:[Ones]],$R$5:$AA$5)</f>
        <v>-0.34316903834142665</v>
      </c>
      <c r="AD311">
        <f>SUMPRODUCT(Table13[[#This Row],[SibSp]:[Ones]],$R$6:$AA$6)</f>
        <v>1.0177580062871245</v>
      </c>
      <c r="AE311">
        <f t="shared" si="12"/>
        <v>0</v>
      </c>
      <c r="AF311">
        <f t="shared" si="13"/>
        <v>1.0177580062871245</v>
      </c>
      <c r="AG311">
        <f t="shared" si="14"/>
        <v>1.0177580062871245</v>
      </c>
      <c r="AH311">
        <f>(AG311-Table13[[#This Row],[Survived]])^2</f>
        <v>3.1534678729355466E-4</v>
      </c>
    </row>
    <row r="312" spans="1:34" x14ac:dyDescent="0.3">
      <c r="A312">
        <v>0</v>
      </c>
      <c r="B312" t="s">
        <v>18</v>
      </c>
      <c r="C312">
        <v>2</v>
      </c>
      <c r="D312" t="s">
        <v>19</v>
      </c>
      <c r="E312">
        <v>18</v>
      </c>
      <c r="F312">
        <v>73.5</v>
      </c>
      <c r="G312">
        <v>0</v>
      </c>
      <c r="H312">
        <v>0</v>
      </c>
      <c r="I312">
        <v>0.23</v>
      </c>
      <c r="J312">
        <v>1.87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AC312">
        <f>SUMPRODUCT(Table13[[#This Row],[SibSp]:[Ones]],$R$5:$AA$5)</f>
        <v>-0.47127838484305884</v>
      </c>
      <c r="AD312">
        <f>SUMPRODUCT(Table13[[#This Row],[SibSp]:[Ones]],$R$6:$AA$6)</f>
        <v>0.40284214723850686</v>
      </c>
      <c r="AE312">
        <f t="shared" si="12"/>
        <v>0</v>
      </c>
      <c r="AF312">
        <f t="shared" si="13"/>
        <v>0.40284214723850686</v>
      </c>
      <c r="AG312">
        <f t="shared" si="14"/>
        <v>0.40284214723850686</v>
      </c>
      <c r="AH312">
        <f>(AG312-Table13[[#This Row],[Survived]])^2</f>
        <v>0.16228179559173084</v>
      </c>
    </row>
    <row r="313" spans="1:34" x14ac:dyDescent="0.3">
      <c r="A313">
        <v>0</v>
      </c>
      <c r="B313" t="s">
        <v>18</v>
      </c>
      <c r="C313">
        <v>3</v>
      </c>
      <c r="D313" t="s">
        <v>19</v>
      </c>
      <c r="E313">
        <v>1</v>
      </c>
      <c r="F313">
        <v>46.9</v>
      </c>
      <c r="G313">
        <v>5</v>
      </c>
      <c r="H313">
        <v>2</v>
      </c>
      <c r="I313">
        <v>0.01</v>
      </c>
      <c r="J313">
        <v>1.68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AC313">
        <f>SUMPRODUCT(Table13[[#This Row],[SibSp]:[Ones]],$R$5:$AA$5)</f>
        <v>-0.10118756257004669</v>
      </c>
      <c r="AD313">
        <f>SUMPRODUCT(Table13[[#This Row],[SibSp]:[Ones]],$R$6:$AA$6)</f>
        <v>-0.79599676426242505</v>
      </c>
      <c r="AE313">
        <f t="shared" si="12"/>
        <v>0</v>
      </c>
      <c r="AF313">
        <f t="shared" si="13"/>
        <v>0</v>
      </c>
      <c r="AG313">
        <f t="shared" si="14"/>
        <v>0</v>
      </c>
      <c r="AH313">
        <f>(AG313-Table13[[#This Row],[Survived]])^2</f>
        <v>0</v>
      </c>
    </row>
    <row r="314" spans="1:34" x14ac:dyDescent="0.3">
      <c r="A314">
        <v>1</v>
      </c>
      <c r="B314" t="s">
        <v>18</v>
      </c>
      <c r="C314">
        <v>2</v>
      </c>
      <c r="D314" t="s">
        <v>21</v>
      </c>
      <c r="E314">
        <v>36</v>
      </c>
      <c r="F314">
        <v>13</v>
      </c>
      <c r="G314">
        <v>0</v>
      </c>
      <c r="H314">
        <v>0</v>
      </c>
      <c r="I314">
        <v>0.45</v>
      </c>
      <c r="J314">
        <v>1.1499999999999999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AC314">
        <f>SUMPRODUCT(Table13[[#This Row],[SibSp]:[Ones]],$R$5:$AA$5)</f>
        <v>0.57899578630162207</v>
      </c>
      <c r="AD314">
        <f>SUMPRODUCT(Table13[[#This Row],[SibSp]:[Ones]],$R$6:$AA$6)</f>
        <v>0.15875223758519619</v>
      </c>
      <c r="AE314">
        <f t="shared" si="12"/>
        <v>0.57899578630162207</v>
      </c>
      <c r="AF314">
        <f t="shared" si="13"/>
        <v>0.15875223758519619</v>
      </c>
      <c r="AG314">
        <f t="shared" si="14"/>
        <v>0.73774802388681826</v>
      </c>
      <c r="AH314">
        <f>(AG314-Table13[[#This Row],[Survived]])^2</f>
        <v>6.8776098975268846E-2</v>
      </c>
    </row>
    <row r="315" spans="1:34" x14ac:dyDescent="0.3">
      <c r="A315">
        <v>1</v>
      </c>
      <c r="B315" t="s">
        <v>20</v>
      </c>
      <c r="C315">
        <v>2</v>
      </c>
      <c r="D315" t="s">
        <v>21</v>
      </c>
      <c r="E315">
        <v>17</v>
      </c>
      <c r="F315">
        <v>12</v>
      </c>
      <c r="G315">
        <v>0</v>
      </c>
      <c r="H315">
        <v>0</v>
      </c>
      <c r="I315">
        <v>0.21</v>
      </c>
      <c r="J315">
        <v>1.1100000000000001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AC315">
        <f>SUMPRODUCT(Table13[[#This Row],[SibSp]:[Ones]],$R$5:$AA$5)</f>
        <v>0.82884405177212039</v>
      </c>
      <c r="AD315">
        <f>SUMPRODUCT(Table13[[#This Row],[SibSp]:[Ones]],$R$6:$AA$6)</f>
        <v>0.37214467952277608</v>
      </c>
      <c r="AE315">
        <f t="shared" si="12"/>
        <v>0.82884405177212039</v>
      </c>
      <c r="AF315">
        <f t="shared" si="13"/>
        <v>0.37214467952277608</v>
      </c>
      <c r="AG315">
        <f t="shared" si="14"/>
        <v>1.2009887312948964</v>
      </c>
      <c r="AH315">
        <f>(AG315-Table13[[#This Row],[Survived]])^2</f>
        <v>4.039647010753205E-2</v>
      </c>
    </row>
    <row r="316" spans="1:34" x14ac:dyDescent="0.3">
      <c r="A316">
        <v>1</v>
      </c>
      <c r="B316" t="s">
        <v>18</v>
      </c>
      <c r="C316">
        <v>1</v>
      </c>
      <c r="D316" t="s">
        <v>19</v>
      </c>
      <c r="E316">
        <v>36</v>
      </c>
      <c r="F316">
        <v>120</v>
      </c>
      <c r="G316">
        <v>1</v>
      </c>
      <c r="H316">
        <v>2</v>
      </c>
      <c r="I316">
        <v>0.45</v>
      </c>
      <c r="J316">
        <v>2.08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1</v>
      </c>
      <c r="AC316">
        <f>SUMPRODUCT(Table13[[#This Row],[SibSp]:[Ones]],$R$5:$AA$5)</f>
        <v>-0.63268904394701853</v>
      </c>
      <c r="AD316">
        <f>SUMPRODUCT(Table13[[#This Row],[SibSp]:[Ones]],$R$6:$AA$6)</f>
        <v>-1.4127812048011057E-2</v>
      </c>
      <c r="AE316">
        <f t="shared" si="12"/>
        <v>0</v>
      </c>
      <c r="AF316">
        <f t="shared" si="13"/>
        <v>0</v>
      </c>
      <c r="AG316">
        <f t="shared" si="14"/>
        <v>0</v>
      </c>
      <c r="AH316">
        <f>(AG316-Table13[[#This Row],[Survived]])^2</f>
        <v>1</v>
      </c>
    </row>
    <row r="317" spans="1:34" x14ac:dyDescent="0.3">
      <c r="A317">
        <v>1</v>
      </c>
      <c r="B317" t="s">
        <v>18</v>
      </c>
      <c r="C317">
        <v>3</v>
      </c>
      <c r="D317" t="s">
        <v>19</v>
      </c>
      <c r="E317">
        <v>21</v>
      </c>
      <c r="F317">
        <v>7.7957999999999998</v>
      </c>
      <c r="G317">
        <v>0</v>
      </c>
      <c r="H317">
        <v>0</v>
      </c>
      <c r="I317">
        <v>0.26</v>
      </c>
      <c r="J317">
        <v>0.94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AC317">
        <f>SUMPRODUCT(Table13[[#This Row],[SibSp]:[Ones]],$R$5:$AA$5)</f>
        <v>-0.18038434419519733</v>
      </c>
      <c r="AD317">
        <f>SUMPRODUCT(Table13[[#This Row],[SibSp]:[Ones]],$R$6:$AA$6)</f>
        <v>-0.34757882637129267</v>
      </c>
      <c r="AE317">
        <f t="shared" si="12"/>
        <v>0</v>
      </c>
      <c r="AF317">
        <f t="shared" si="13"/>
        <v>0</v>
      </c>
      <c r="AG317">
        <f t="shared" si="14"/>
        <v>0</v>
      </c>
      <c r="AH317">
        <f>(AG317-Table13[[#This Row],[Survived]])^2</f>
        <v>1</v>
      </c>
    </row>
    <row r="318" spans="1:34" x14ac:dyDescent="0.3">
      <c r="A318">
        <v>0</v>
      </c>
      <c r="B318" t="s">
        <v>18</v>
      </c>
      <c r="C318">
        <v>3</v>
      </c>
      <c r="D318" t="s">
        <v>19</v>
      </c>
      <c r="E318">
        <v>28</v>
      </c>
      <c r="F318">
        <v>7.9249999999999998</v>
      </c>
      <c r="G318">
        <v>2</v>
      </c>
      <c r="H318">
        <v>0</v>
      </c>
      <c r="I318">
        <v>0.35</v>
      </c>
      <c r="J318">
        <v>0.95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1</v>
      </c>
      <c r="AC318">
        <f>SUMPRODUCT(Table13[[#This Row],[SibSp]:[Ones]],$R$5:$AA$5)</f>
        <v>-0.57848302449442901</v>
      </c>
      <c r="AD318">
        <f>SUMPRODUCT(Table13[[#This Row],[SibSp]:[Ones]],$R$6:$AA$6)</f>
        <v>-0.24614339964275267</v>
      </c>
      <c r="AE318">
        <f t="shared" si="12"/>
        <v>0</v>
      </c>
      <c r="AF318">
        <f t="shared" si="13"/>
        <v>0</v>
      </c>
      <c r="AG318">
        <f t="shared" si="14"/>
        <v>0</v>
      </c>
      <c r="AH318">
        <f>(AG318-Table13[[#This Row],[Survived]])^2</f>
        <v>0</v>
      </c>
    </row>
    <row r="319" spans="1:34" x14ac:dyDescent="0.3">
      <c r="A319">
        <v>1</v>
      </c>
      <c r="B319" t="s">
        <v>20</v>
      </c>
      <c r="C319">
        <v>1</v>
      </c>
      <c r="D319" t="s">
        <v>21</v>
      </c>
      <c r="E319">
        <v>23</v>
      </c>
      <c r="F319">
        <v>113.27500000000001</v>
      </c>
      <c r="G319">
        <v>1</v>
      </c>
      <c r="H319">
        <v>0</v>
      </c>
      <c r="I319">
        <v>0.28999999999999998</v>
      </c>
      <c r="J319">
        <v>2.06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AC319">
        <f>SUMPRODUCT(Table13[[#This Row],[SibSp]:[Ones]],$R$5:$AA$5)</f>
        <v>-0.64571350577550068</v>
      </c>
      <c r="AD319">
        <f>SUMPRODUCT(Table13[[#This Row],[SibSp]:[Ones]],$R$6:$AA$6)</f>
        <v>1.6524939011820317</v>
      </c>
      <c r="AE319">
        <f t="shared" si="12"/>
        <v>0</v>
      </c>
      <c r="AF319">
        <f t="shared" si="13"/>
        <v>1.6524939011820317</v>
      </c>
      <c r="AG319">
        <f t="shared" si="14"/>
        <v>1.6524939011820317</v>
      </c>
      <c r="AH319">
        <f>(AG319-Table13[[#This Row],[Survived]])^2</f>
        <v>0.42574829107974688</v>
      </c>
    </row>
    <row r="320" spans="1:34" x14ac:dyDescent="0.3">
      <c r="A320">
        <v>1</v>
      </c>
      <c r="B320" t="s">
        <v>18</v>
      </c>
      <c r="C320">
        <v>3</v>
      </c>
      <c r="D320" t="s">
        <v>21</v>
      </c>
      <c r="E320">
        <v>24</v>
      </c>
      <c r="F320">
        <v>16.7</v>
      </c>
      <c r="G320">
        <v>0</v>
      </c>
      <c r="H320">
        <v>2</v>
      </c>
      <c r="I320">
        <v>0.3</v>
      </c>
      <c r="J320">
        <v>1.25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AC320">
        <f>SUMPRODUCT(Table13[[#This Row],[SibSp]:[Ones]],$R$5:$AA$5)</f>
        <v>1.0554764825929606</v>
      </c>
      <c r="AD320">
        <f>SUMPRODUCT(Table13[[#This Row],[SibSp]:[Ones]],$R$6:$AA$6)</f>
        <v>-0.80246869367763363</v>
      </c>
      <c r="AE320">
        <f t="shared" si="12"/>
        <v>1.0554764825929606</v>
      </c>
      <c r="AF320">
        <f t="shared" si="13"/>
        <v>0</v>
      </c>
      <c r="AG320">
        <f t="shared" si="14"/>
        <v>1.0554764825929606</v>
      </c>
      <c r="AH320">
        <f>(AG320-Table13[[#This Row],[Survived]])^2</f>
        <v>3.0776401208870564E-3</v>
      </c>
    </row>
    <row r="321" spans="1:34" x14ac:dyDescent="0.3">
      <c r="A321">
        <v>0</v>
      </c>
      <c r="B321" t="s">
        <v>18</v>
      </c>
      <c r="C321">
        <v>3</v>
      </c>
      <c r="D321" t="s">
        <v>19</v>
      </c>
      <c r="E321">
        <v>22</v>
      </c>
      <c r="F321">
        <v>7.7957999999999998</v>
      </c>
      <c r="G321">
        <v>0</v>
      </c>
      <c r="H321">
        <v>0</v>
      </c>
      <c r="I321">
        <v>0.28000000000000003</v>
      </c>
      <c r="J321">
        <v>0.94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AC321">
        <f>SUMPRODUCT(Table13[[#This Row],[SibSp]:[Ones]],$R$5:$AA$5)</f>
        <v>-0.21949165960829964</v>
      </c>
      <c r="AD321">
        <f>SUMPRODUCT(Table13[[#This Row],[SibSp]:[Ones]],$R$6:$AA$6)</f>
        <v>-0.33469875468149368</v>
      </c>
      <c r="AE321">
        <f t="shared" si="12"/>
        <v>0</v>
      </c>
      <c r="AF321">
        <f t="shared" si="13"/>
        <v>0</v>
      </c>
      <c r="AG321">
        <f t="shared" si="14"/>
        <v>0</v>
      </c>
      <c r="AH321">
        <f>(AG321-Table13[[#This Row],[Survived]])^2</f>
        <v>0</v>
      </c>
    </row>
    <row r="322" spans="1:34" x14ac:dyDescent="0.3">
      <c r="A322">
        <v>0</v>
      </c>
      <c r="B322" t="s">
        <v>18</v>
      </c>
      <c r="C322">
        <v>3</v>
      </c>
      <c r="D322" t="s">
        <v>21</v>
      </c>
      <c r="E322">
        <v>31</v>
      </c>
      <c r="F322">
        <v>7.8541999999999996</v>
      </c>
      <c r="G322">
        <v>0</v>
      </c>
      <c r="H322">
        <v>0</v>
      </c>
      <c r="I322">
        <v>0.39</v>
      </c>
      <c r="J322">
        <v>0.95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AC322">
        <f>SUMPRODUCT(Table13[[#This Row],[SibSp]:[Ones]],$R$5:$AA$5)</f>
        <v>0.32276968344450629</v>
      </c>
      <c r="AD322">
        <f>SUMPRODUCT(Table13[[#This Row],[SibSp]:[Ones]],$R$6:$AA$6)</f>
        <v>4.8449060207772954E-2</v>
      </c>
      <c r="AE322">
        <f t="shared" si="12"/>
        <v>0.32276968344450629</v>
      </c>
      <c r="AF322">
        <f t="shared" si="13"/>
        <v>4.8449060207772954E-2</v>
      </c>
      <c r="AG322">
        <f t="shared" si="14"/>
        <v>0.37121874365227925</v>
      </c>
      <c r="AH322">
        <f>(AG322-Table13[[#This Row],[Survived]])^2</f>
        <v>0.1378033556387766</v>
      </c>
    </row>
    <row r="323" spans="1:34" x14ac:dyDescent="0.3">
      <c r="A323">
        <v>0</v>
      </c>
      <c r="B323" t="s">
        <v>18</v>
      </c>
      <c r="C323">
        <v>2</v>
      </c>
      <c r="D323" t="s">
        <v>19</v>
      </c>
      <c r="E323">
        <v>46</v>
      </c>
      <c r="F323">
        <v>26</v>
      </c>
      <c r="G323">
        <v>0</v>
      </c>
      <c r="H323">
        <v>0</v>
      </c>
      <c r="I323">
        <v>0.56999999999999995</v>
      </c>
      <c r="J323">
        <v>1.43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AC323">
        <f>SUMPRODUCT(Table13[[#This Row],[SibSp]:[Ones]],$R$5:$AA$5)</f>
        <v>-0.70025980486561701</v>
      </c>
      <c r="AD323">
        <f>SUMPRODUCT(Table13[[#This Row],[SibSp]:[Ones]],$R$6:$AA$6)</f>
        <v>0.20104395187187407</v>
      </c>
      <c r="AE323">
        <f t="shared" si="12"/>
        <v>0</v>
      </c>
      <c r="AF323">
        <f t="shared" si="13"/>
        <v>0.20104395187187407</v>
      </c>
      <c r="AG323">
        <f t="shared" si="14"/>
        <v>0.20104395187187407</v>
      </c>
      <c r="AH323">
        <f>(AG323-Table13[[#This Row],[Survived]])^2</f>
        <v>4.0418670584260415E-2</v>
      </c>
    </row>
    <row r="324" spans="1:34" x14ac:dyDescent="0.3">
      <c r="A324">
        <v>0</v>
      </c>
      <c r="B324" t="s">
        <v>18</v>
      </c>
      <c r="C324">
        <v>2</v>
      </c>
      <c r="D324" t="s">
        <v>19</v>
      </c>
      <c r="E324">
        <v>23</v>
      </c>
      <c r="F324">
        <v>10.5</v>
      </c>
      <c r="G324">
        <v>0</v>
      </c>
      <c r="H324">
        <v>0</v>
      </c>
      <c r="I324">
        <v>0.28999999999999998</v>
      </c>
      <c r="J324">
        <v>1.06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1</v>
      </c>
      <c r="AC324">
        <f>SUMPRODUCT(Table13[[#This Row],[SibSp]:[Ones]],$R$5:$AA$5)</f>
        <v>0.21374690305433219</v>
      </c>
      <c r="AD324">
        <f>SUMPRODUCT(Table13[[#This Row],[SibSp]:[Ones]],$R$6:$AA$6)</f>
        <v>-0.33309746818187969</v>
      </c>
      <c r="AE324">
        <f t="shared" si="12"/>
        <v>0.21374690305433219</v>
      </c>
      <c r="AF324">
        <f t="shared" si="13"/>
        <v>0</v>
      </c>
      <c r="AG324">
        <f t="shared" si="14"/>
        <v>0.21374690305433219</v>
      </c>
      <c r="AH324">
        <f>(AG324-Table13[[#This Row],[Survived]])^2</f>
        <v>4.5687738565318083E-2</v>
      </c>
    </row>
    <row r="325" spans="1:34" x14ac:dyDescent="0.3">
      <c r="A325">
        <v>1</v>
      </c>
      <c r="B325" t="s">
        <v>18</v>
      </c>
      <c r="C325">
        <v>2</v>
      </c>
      <c r="D325" t="s">
        <v>21</v>
      </c>
      <c r="E325">
        <v>28</v>
      </c>
      <c r="F325">
        <v>12.65</v>
      </c>
      <c r="G325">
        <v>0</v>
      </c>
      <c r="H325">
        <v>0</v>
      </c>
      <c r="I325">
        <v>0.35</v>
      </c>
      <c r="J325">
        <v>1.1399999999999999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AC325">
        <f>SUMPRODUCT(Table13[[#This Row],[SibSp]:[Ones]],$R$5:$AA$5)</f>
        <v>0.78443788477622889</v>
      </c>
      <c r="AD325">
        <f>SUMPRODUCT(Table13[[#This Row],[SibSp]:[Ones]],$R$6:$AA$6)</f>
        <v>8.4789165179537163E-2</v>
      </c>
      <c r="AE325">
        <f t="shared" si="12"/>
        <v>0.78443788477622889</v>
      </c>
      <c r="AF325">
        <f t="shared" si="13"/>
        <v>8.4789165179537163E-2</v>
      </c>
      <c r="AG325">
        <f t="shared" si="14"/>
        <v>0.86922704995576605</v>
      </c>
      <c r="AH325">
        <f>(AG325-Table13[[#This Row],[Survived]])^2</f>
        <v>1.7101564463271709E-2</v>
      </c>
    </row>
    <row r="326" spans="1:34" x14ac:dyDescent="0.3">
      <c r="A326">
        <v>1</v>
      </c>
      <c r="B326" t="s">
        <v>18</v>
      </c>
      <c r="C326">
        <v>3</v>
      </c>
      <c r="D326" t="s">
        <v>19</v>
      </c>
      <c r="E326">
        <v>39</v>
      </c>
      <c r="F326">
        <v>7.9249999999999998</v>
      </c>
      <c r="G326">
        <v>0</v>
      </c>
      <c r="H326">
        <v>0</v>
      </c>
      <c r="I326">
        <v>0.49</v>
      </c>
      <c r="J326">
        <v>0.95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AC326">
        <f>SUMPRODUCT(Table13[[#This Row],[SibSp]:[Ones]],$R$5:$AA$5)</f>
        <v>-0.64002399285496936</v>
      </c>
      <c r="AD326">
        <f>SUMPRODUCT(Table13[[#This Row],[SibSp]:[Ones]],$R$6:$AA$6)</f>
        <v>-0.18989528798194</v>
      </c>
      <c r="AE326">
        <f t="shared" ref="AE326:AE389" si="15">IF(AC326&lt;0,0,AC326)</f>
        <v>0</v>
      </c>
      <c r="AF326">
        <f t="shared" ref="AF326:AF389" si="16">IF(AD326&lt;0,0,AD326)</f>
        <v>0</v>
      </c>
      <c r="AG326">
        <f t="shared" ref="AG326:AG389" si="17">AE326+AF326</f>
        <v>0</v>
      </c>
      <c r="AH326">
        <f>(AG326-Table13[[#This Row],[Survived]])^2</f>
        <v>1</v>
      </c>
    </row>
    <row r="327" spans="1:34" x14ac:dyDescent="0.3">
      <c r="A327">
        <v>0</v>
      </c>
      <c r="B327" t="s">
        <v>18</v>
      </c>
      <c r="C327">
        <v>3</v>
      </c>
      <c r="D327" t="s">
        <v>19</v>
      </c>
      <c r="E327">
        <v>26</v>
      </c>
      <c r="F327">
        <v>8.0500000000000007</v>
      </c>
      <c r="G327">
        <v>0</v>
      </c>
      <c r="H327">
        <v>0</v>
      </c>
      <c r="I327">
        <v>0.33</v>
      </c>
      <c r="J327">
        <v>0.96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AC327">
        <f>SUMPRODUCT(Table13[[#This Row],[SibSp]:[Ones]],$R$5:$AA$5)</f>
        <v>-0.33707099095924553</v>
      </c>
      <c r="AD327">
        <f>SUMPRODUCT(Table13[[#This Row],[SibSp]:[Ones]],$R$6:$AA$6)</f>
        <v>-0.28337314754366805</v>
      </c>
      <c r="AE327">
        <f t="shared" si="15"/>
        <v>0</v>
      </c>
      <c r="AF327">
        <f t="shared" si="16"/>
        <v>0</v>
      </c>
      <c r="AG327">
        <f t="shared" si="17"/>
        <v>0</v>
      </c>
      <c r="AH327">
        <f>(AG327-Table13[[#This Row],[Survived]])^2</f>
        <v>0</v>
      </c>
    </row>
    <row r="328" spans="1:34" x14ac:dyDescent="0.3">
      <c r="A328">
        <v>0</v>
      </c>
      <c r="B328" t="s">
        <v>18</v>
      </c>
      <c r="C328">
        <v>3</v>
      </c>
      <c r="D328" t="s">
        <v>21</v>
      </c>
      <c r="E328">
        <v>21</v>
      </c>
      <c r="F328">
        <v>9.8249999999999993</v>
      </c>
      <c r="G328">
        <v>1</v>
      </c>
      <c r="H328">
        <v>0</v>
      </c>
      <c r="I328">
        <v>0.26</v>
      </c>
      <c r="J328">
        <v>1.03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AC328">
        <f>SUMPRODUCT(Table13[[#This Row],[SibSp]:[Ones]],$R$5:$AA$5)</f>
        <v>0.39161794259132321</v>
      </c>
      <c r="AD328">
        <f>SUMPRODUCT(Table13[[#This Row],[SibSp]:[Ones]],$R$6:$AA$6)</f>
        <v>5.8186500961281418E-2</v>
      </c>
      <c r="AE328">
        <f t="shared" si="15"/>
        <v>0.39161794259132321</v>
      </c>
      <c r="AF328">
        <f t="shared" si="16"/>
        <v>5.8186500961281418E-2</v>
      </c>
      <c r="AG328">
        <f t="shared" si="17"/>
        <v>0.44980444355260463</v>
      </c>
      <c r="AH328">
        <f>(AG328-Table13[[#This Row],[Survived]])^2</f>
        <v>0.20232403743966829</v>
      </c>
    </row>
    <row r="329" spans="1:34" x14ac:dyDescent="0.3">
      <c r="A329">
        <v>0</v>
      </c>
      <c r="B329" t="s">
        <v>18</v>
      </c>
      <c r="C329">
        <v>3</v>
      </c>
      <c r="D329" t="s">
        <v>19</v>
      </c>
      <c r="E329">
        <v>28</v>
      </c>
      <c r="F329">
        <v>15.85</v>
      </c>
      <c r="G329">
        <v>1</v>
      </c>
      <c r="H329">
        <v>0</v>
      </c>
      <c r="I329">
        <v>0.35</v>
      </c>
      <c r="J329">
        <v>1.23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AC329">
        <f>SUMPRODUCT(Table13[[#This Row],[SibSp]:[Ones]],$R$5:$AA$5)</f>
        <v>-0.74973250418350201</v>
      </c>
      <c r="AD329">
        <f>SUMPRODUCT(Table13[[#This Row],[SibSp]:[Ones]],$R$6:$AA$6)</f>
        <v>4.6563960599488308E-3</v>
      </c>
      <c r="AE329">
        <f t="shared" si="15"/>
        <v>0</v>
      </c>
      <c r="AF329">
        <f t="shared" si="16"/>
        <v>4.6563960599488308E-3</v>
      </c>
      <c r="AG329">
        <f t="shared" si="17"/>
        <v>4.6563960599488308E-3</v>
      </c>
      <c r="AH329">
        <f>(AG329-Table13[[#This Row],[Survived]])^2</f>
        <v>2.1682024267106994E-5</v>
      </c>
    </row>
    <row r="330" spans="1:34" x14ac:dyDescent="0.3">
      <c r="A330">
        <v>0</v>
      </c>
      <c r="B330" t="s">
        <v>18</v>
      </c>
      <c r="C330">
        <v>3</v>
      </c>
      <c r="D330" t="s">
        <v>21</v>
      </c>
      <c r="E330">
        <v>20</v>
      </c>
      <c r="F330">
        <v>8.6624999999999996</v>
      </c>
      <c r="G330">
        <v>0</v>
      </c>
      <c r="H330">
        <v>0</v>
      </c>
      <c r="I330">
        <v>0.25</v>
      </c>
      <c r="J330">
        <v>0.99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AC330">
        <f>SUMPRODUCT(Table13[[#This Row],[SibSp]:[Ones]],$R$5:$AA$5)</f>
        <v>0.55689880569984263</v>
      </c>
      <c r="AD330">
        <f>SUMPRODUCT(Table13[[#This Row],[SibSp]:[Ones]],$R$6:$AA$6)</f>
        <v>-3.4605857941640839E-3</v>
      </c>
      <c r="AE330">
        <f t="shared" si="15"/>
        <v>0.55689880569984263</v>
      </c>
      <c r="AF330">
        <f t="shared" si="16"/>
        <v>0</v>
      </c>
      <c r="AG330">
        <f t="shared" si="17"/>
        <v>0.55689880569984263</v>
      </c>
      <c r="AH330">
        <f>(AG330-Table13[[#This Row],[Survived]])^2</f>
        <v>0.3101362797899111</v>
      </c>
    </row>
    <row r="331" spans="1:34" x14ac:dyDescent="0.3">
      <c r="A331">
        <v>0</v>
      </c>
      <c r="B331" t="s">
        <v>18</v>
      </c>
      <c r="C331">
        <v>2</v>
      </c>
      <c r="D331" t="s">
        <v>19</v>
      </c>
      <c r="E331">
        <v>34</v>
      </c>
      <c r="F331">
        <v>21</v>
      </c>
      <c r="G331">
        <v>1</v>
      </c>
      <c r="H331">
        <v>0</v>
      </c>
      <c r="I331">
        <v>0.42</v>
      </c>
      <c r="J331">
        <v>1.34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AC331">
        <f>SUMPRODUCT(Table13[[#This Row],[SibSp]:[Ones]],$R$5:$AA$5)</f>
        <v>-0.42391036635108237</v>
      </c>
      <c r="AD331">
        <f>SUMPRODUCT(Table13[[#This Row],[SibSp]:[Ones]],$R$6:$AA$6)</f>
        <v>3.5335183672295711E-2</v>
      </c>
      <c r="AE331">
        <f t="shared" si="15"/>
        <v>0</v>
      </c>
      <c r="AF331">
        <f t="shared" si="16"/>
        <v>3.5335183672295711E-2</v>
      </c>
      <c r="AG331">
        <f t="shared" si="17"/>
        <v>3.5335183672295711E-2</v>
      </c>
      <c r="AH331">
        <f>(AG331-Table13[[#This Row],[Survived]])^2</f>
        <v>1.2485752051548734E-3</v>
      </c>
    </row>
    <row r="332" spans="1:34" x14ac:dyDescent="0.3">
      <c r="A332">
        <v>0</v>
      </c>
      <c r="B332" t="s">
        <v>18</v>
      </c>
      <c r="C332">
        <v>3</v>
      </c>
      <c r="D332" t="s">
        <v>19</v>
      </c>
      <c r="E332">
        <v>51</v>
      </c>
      <c r="F332">
        <v>7.75</v>
      </c>
      <c r="G332">
        <v>0</v>
      </c>
      <c r="H332">
        <v>0</v>
      </c>
      <c r="I332">
        <v>0.64</v>
      </c>
      <c r="J332">
        <v>0.94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AC332">
        <f>SUMPRODUCT(Table13[[#This Row],[SibSp]:[Ones]],$R$5:$AA$5)</f>
        <v>-0.92342333704414215</v>
      </c>
      <c r="AD332">
        <f>SUMPRODUCT(Table13[[#This Row],[SibSp]:[Ones]],$R$6:$AA$6)</f>
        <v>-0.10285746426511144</v>
      </c>
      <c r="AE332">
        <f t="shared" si="15"/>
        <v>0</v>
      </c>
      <c r="AF332">
        <f t="shared" si="16"/>
        <v>0</v>
      </c>
      <c r="AG332">
        <f t="shared" si="17"/>
        <v>0</v>
      </c>
      <c r="AH332">
        <f>(AG332-Table13[[#This Row],[Survived]])^2</f>
        <v>0</v>
      </c>
    </row>
    <row r="333" spans="1:34" x14ac:dyDescent="0.3">
      <c r="A333">
        <v>1</v>
      </c>
      <c r="B333" t="s">
        <v>18</v>
      </c>
      <c r="C333">
        <v>2</v>
      </c>
      <c r="D333" t="s">
        <v>19</v>
      </c>
      <c r="E333">
        <v>3</v>
      </c>
      <c r="F333">
        <v>18.75</v>
      </c>
      <c r="G333">
        <v>1</v>
      </c>
      <c r="H333">
        <v>1</v>
      </c>
      <c r="I333">
        <v>0.04</v>
      </c>
      <c r="J333">
        <v>1.3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AC333">
        <f>SUMPRODUCT(Table13[[#This Row],[SibSp]:[Ones]],$R$5:$AA$5)</f>
        <v>0.78569547316541488</v>
      </c>
      <c r="AD333">
        <f>SUMPRODUCT(Table13[[#This Row],[SibSp]:[Ones]],$R$6:$AA$6)</f>
        <v>-0.7875564592511568</v>
      </c>
      <c r="AE333">
        <f t="shared" si="15"/>
        <v>0.78569547316541488</v>
      </c>
      <c r="AF333">
        <f t="shared" si="16"/>
        <v>0</v>
      </c>
      <c r="AG333">
        <f t="shared" si="17"/>
        <v>0.78569547316541488</v>
      </c>
      <c r="AH333">
        <f>(AG333-Table13[[#This Row],[Survived]])^2</f>
        <v>4.5926430221795413E-2</v>
      </c>
    </row>
    <row r="334" spans="1:34" x14ac:dyDescent="0.3">
      <c r="A334">
        <v>0</v>
      </c>
      <c r="B334" t="s">
        <v>18</v>
      </c>
      <c r="C334">
        <v>3</v>
      </c>
      <c r="D334" t="s">
        <v>19</v>
      </c>
      <c r="E334">
        <v>21</v>
      </c>
      <c r="F334">
        <v>7.7750000000000004</v>
      </c>
      <c r="G334">
        <v>0</v>
      </c>
      <c r="H334">
        <v>0</v>
      </c>
      <c r="I334">
        <v>0.26</v>
      </c>
      <c r="J334">
        <v>0.94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AC334">
        <f>SUMPRODUCT(Table13[[#This Row],[SibSp]:[Ones]],$R$5:$AA$5)</f>
        <v>-0.18038434419519733</v>
      </c>
      <c r="AD334">
        <f>SUMPRODUCT(Table13[[#This Row],[SibSp]:[Ones]],$R$6:$AA$6)</f>
        <v>-0.34757882637129267</v>
      </c>
      <c r="AE334">
        <f t="shared" si="15"/>
        <v>0</v>
      </c>
      <c r="AF334">
        <f t="shared" si="16"/>
        <v>0</v>
      </c>
      <c r="AG334">
        <f t="shared" si="17"/>
        <v>0</v>
      </c>
      <c r="AH334">
        <f>(AG334-Table13[[#This Row],[Survived]])^2</f>
        <v>0</v>
      </c>
    </row>
    <row r="335" spans="1:34" x14ac:dyDescent="0.3">
      <c r="A335">
        <v>1</v>
      </c>
      <c r="B335" t="s">
        <v>22</v>
      </c>
      <c r="C335">
        <v>1</v>
      </c>
      <c r="D335" t="s">
        <v>21</v>
      </c>
      <c r="E335">
        <v>33</v>
      </c>
      <c r="F335">
        <v>90</v>
      </c>
      <c r="G335">
        <v>1</v>
      </c>
      <c r="H335">
        <v>0</v>
      </c>
      <c r="I335">
        <v>0.41</v>
      </c>
      <c r="J335">
        <v>1.96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AC335">
        <f>SUMPRODUCT(Table13[[#This Row],[SibSp]:[Ones]],$R$5:$AA$5)</f>
        <v>-2.2914359809565172</v>
      </c>
      <c r="AD335">
        <f>SUMPRODUCT(Table13[[#This Row],[SibSp]:[Ones]],$R$6:$AA$6)</f>
        <v>1.2837044828379509</v>
      </c>
      <c r="AE335">
        <f t="shared" si="15"/>
        <v>0</v>
      </c>
      <c r="AF335">
        <f t="shared" si="16"/>
        <v>1.2837044828379509</v>
      </c>
      <c r="AG335">
        <f t="shared" si="17"/>
        <v>1.2837044828379509</v>
      </c>
      <c r="AH335">
        <f>(AG335-Table13[[#This Row],[Survived]])^2</f>
        <v>8.0488233582349189E-2</v>
      </c>
    </row>
    <row r="336" spans="1:34" x14ac:dyDescent="0.3">
      <c r="A336">
        <v>1</v>
      </c>
      <c r="B336" t="s">
        <v>18</v>
      </c>
      <c r="C336">
        <v>3</v>
      </c>
      <c r="D336" t="s">
        <v>19</v>
      </c>
      <c r="E336">
        <v>44</v>
      </c>
      <c r="F336">
        <v>7.9249999999999998</v>
      </c>
      <c r="G336">
        <v>0</v>
      </c>
      <c r="H336">
        <v>0</v>
      </c>
      <c r="I336">
        <v>0.55000000000000004</v>
      </c>
      <c r="J336">
        <v>0.95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AC336">
        <f>SUMPRODUCT(Table13[[#This Row],[SibSp]:[Ones]],$R$5:$AA$5)</f>
        <v>-0.75734593909427661</v>
      </c>
      <c r="AD336">
        <f>SUMPRODUCT(Table13[[#This Row],[SibSp]:[Ones]],$R$6:$AA$6)</f>
        <v>-0.15125507291254281</v>
      </c>
      <c r="AE336">
        <f t="shared" si="15"/>
        <v>0</v>
      </c>
      <c r="AF336">
        <f t="shared" si="16"/>
        <v>0</v>
      </c>
      <c r="AG336">
        <f t="shared" si="17"/>
        <v>0</v>
      </c>
      <c r="AH336">
        <f>(AG336-Table13[[#This Row],[Survived]])^2</f>
        <v>1</v>
      </c>
    </row>
    <row r="337" spans="1:34" x14ac:dyDescent="0.3">
      <c r="A337">
        <v>1</v>
      </c>
      <c r="B337" t="s">
        <v>18</v>
      </c>
      <c r="C337">
        <v>2</v>
      </c>
      <c r="D337" t="s">
        <v>21</v>
      </c>
      <c r="E337">
        <v>34</v>
      </c>
      <c r="F337">
        <v>32.5</v>
      </c>
      <c r="G337">
        <v>1</v>
      </c>
      <c r="H337">
        <v>1</v>
      </c>
      <c r="I337">
        <v>0.42</v>
      </c>
      <c r="J337">
        <v>1.53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AC337">
        <f>SUMPRODUCT(Table13[[#This Row],[SibSp]:[Ones]],$R$5:$AA$5)</f>
        <v>0.5820865871412485</v>
      </c>
      <c r="AD337">
        <f>SUMPRODUCT(Table13[[#This Row],[SibSp]:[Ones]],$R$6:$AA$6)</f>
        <v>-2.0147969502995799E-2</v>
      </c>
      <c r="AE337">
        <f t="shared" si="15"/>
        <v>0.5820865871412485</v>
      </c>
      <c r="AF337">
        <f t="shared" si="16"/>
        <v>0</v>
      </c>
      <c r="AG337">
        <f t="shared" si="17"/>
        <v>0.5820865871412485</v>
      </c>
      <c r="AH337">
        <f>(AG337-Table13[[#This Row],[Survived]])^2</f>
        <v>0.17465162064724929</v>
      </c>
    </row>
    <row r="338" spans="1:34" x14ac:dyDescent="0.3">
      <c r="A338">
        <v>1</v>
      </c>
      <c r="B338" t="s">
        <v>18</v>
      </c>
      <c r="C338">
        <v>2</v>
      </c>
      <c r="D338" t="s">
        <v>21</v>
      </c>
      <c r="E338">
        <v>18</v>
      </c>
      <c r="F338">
        <v>13</v>
      </c>
      <c r="G338">
        <v>0</v>
      </c>
      <c r="H338">
        <v>2</v>
      </c>
      <c r="I338">
        <v>0.23</v>
      </c>
      <c r="J338">
        <v>1.1499999999999999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AC338">
        <f>SUMPRODUCT(Table13[[#This Row],[SibSp]:[Ones]],$R$5:$AA$5)</f>
        <v>1.8630657779080928</v>
      </c>
      <c r="AD338">
        <f>SUMPRODUCT(Table13[[#This Row],[SibSp]:[Ones]],$R$6:$AA$6)</f>
        <v>-1.0627674009838239</v>
      </c>
      <c r="AE338">
        <f t="shared" si="15"/>
        <v>1.8630657779080928</v>
      </c>
      <c r="AF338">
        <f t="shared" si="16"/>
        <v>0</v>
      </c>
      <c r="AG338">
        <f t="shared" si="17"/>
        <v>1.8630657779080928</v>
      </c>
      <c r="AH338">
        <f>(AG338-Table13[[#This Row],[Survived]])^2</f>
        <v>0.74488253699610141</v>
      </c>
    </row>
    <row r="339" spans="1:34" x14ac:dyDescent="0.3">
      <c r="A339">
        <v>0</v>
      </c>
      <c r="B339" t="s">
        <v>18</v>
      </c>
      <c r="C339">
        <v>2</v>
      </c>
      <c r="D339" t="s">
        <v>19</v>
      </c>
      <c r="E339">
        <v>30</v>
      </c>
      <c r="F339">
        <v>13</v>
      </c>
      <c r="G339">
        <v>0</v>
      </c>
      <c r="H339">
        <v>0</v>
      </c>
      <c r="I339">
        <v>0.38</v>
      </c>
      <c r="J339">
        <v>1.1499999999999999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AC339">
        <f>SUMPRODUCT(Table13[[#This Row],[SibSp]:[Ones]],$R$5:$AA$5)</f>
        <v>-5.1385708986483536E-2</v>
      </c>
      <c r="AD339">
        <f>SUMPRODUCT(Table13[[#This Row],[SibSp]:[Ones]],$R$6:$AA$6)</f>
        <v>-0.18907271996780839</v>
      </c>
      <c r="AE339">
        <f t="shared" si="15"/>
        <v>0</v>
      </c>
      <c r="AF339">
        <f t="shared" si="16"/>
        <v>0</v>
      </c>
      <c r="AG339">
        <f t="shared" si="17"/>
        <v>0</v>
      </c>
      <c r="AH339">
        <f>(AG339-Table13[[#This Row],[Survived]])^2</f>
        <v>0</v>
      </c>
    </row>
    <row r="340" spans="1:34" x14ac:dyDescent="0.3">
      <c r="A340">
        <v>0</v>
      </c>
      <c r="B340" t="s">
        <v>18</v>
      </c>
      <c r="C340">
        <v>3</v>
      </c>
      <c r="D340" t="s">
        <v>21</v>
      </c>
      <c r="E340">
        <v>10</v>
      </c>
      <c r="F340">
        <v>24.15</v>
      </c>
      <c r="G340">
        <v>0</v>
      </c>
      <c r="H340">
        <v>2</v>
      </c>
      <c r="I340">
        <v>0.12</v>
      </c>
      <c r="J340">
        <v>1.4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AC340">
        <f>SUMPRODUCT(Table13[[#This Row],[SibSp]:[Ones]],$R$5:$AA$5)</f>
        <v>1.2588595001744562</v>
      </c>
      <c r="AD340">
        <f>SUMPRODUCT(Table13[[#This Row],[SibSp]:[Ones]],$R$6:$AA$6)</f>
        <v>-0.77494862953586507</v>
      </c>
      <c r="AE340">
        <f t="shared" si="15"/>
        <v>1.2588595001744562</v>
      </c>
      <c r="AF340">
        <f t="shared" si="16"/>
        <v>0</v>
      </c>
      <c r="AG340">
        <f t="shared" si="17"/>
        <v>1.2588595001744562</v>
      </c>
      <c r="AH340">
        <f>(AG340-Table13[[#This Row],[Survived]])^2</f>
        <v>1.5847272411794817</v>
      </c>
    </row>
    <row r="341" spans="1:34" x14ac:dyDescent="0.3">
      <c r="A341">
        <v>0</v>
      </c>
      <c r="B341" t="s">
        <v>22</v>
      </c>
      <c r="C341">
        <v>3</v>
      </c>
      <c r="D341" t="s">
        <v>19</v>
      </c>
      <c r="E341">
        <v>21</v>
      </c>
      <c r="F341">
        <v>7.7332999999999998</v>
      </c>
      <c r="G341">
        <v>0</v>
      </c>
      <c r="H341">
        <v>0</v>
      </c>
      <c r="I341">
        <v>0.26</v>
      </c>
      <c r="J341">
        <v>0.94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AC341">
        <f>SUMPRODUCT(Table13[[#This Row],[SibSp]:[Ones]],$R$5:$AA$5)</f>
        <v>-1.9495797461116604</v>
      </c>
      <c r="AD341">
        <f>SUMPRODUCT(Table13[[#This Row],[SibSp]:[Ones]],$R$6:$AA$6)</f>
        <v>-0.29181737724570356</v>
      </c>
      <c r="AE341">
        <f t="shared" si="15"/>
        <v>0</v>
      </c>
      <c r="AF341">
        <f t="shared" si="16"/>
        <v>0</v>
      </c>
      <c r="AG341">
        <f t="shared" si="17"/>
        <v>0</v>
      </c>
      <c r="AH341">
        <f>(AG341-Table13[[#This Row],[Survived]])^2</f>
        <v>0</v>
      </c>
    </row>
    <row r="342" spans="1:34" x14ac:dyDescent="0.3">
      <c r="A342">
        <v>0</v>
      </c>
      <c r="B342" t="s">
        <v>18</v>
      </c>
      <c r="C342">
        <v>3</v>
      </c>
      <c r="D342" t="s">
        <v>19</v>
      </c>
      <c r="E342">
        <v>29</v>
      </c>
      <c r="F342">
        <v>7.875</v>
      </c>
      <c r="G342">
        <v>0</v>
      </c>
      <c r="H342">
        <v>0</v>
      </c>
      <c r="I342">
        <v>0.36</v>
      </c>
      <c r="J342">
        <v>0.95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AC342">
        <f>SUMPRODUCT(Table13[[#This Row],[SibSp]:[Ones]],$R$5:$AA$5)</f>
        <v>-0.38582644266980415</v>
      </c>
      <c r="AD342">
        <f>SUMPRODUCT(Table13[[#This Row],[SibSp]:[Ones]],$R$6:$AA$6)</f>
        <v>-0.27361575396563342</v>
      </c>
      <c r="AE342">
        <f t="shared" si="15"/>
        <v>0</v>
      </c>
      <c r="AF342">
        <f t="shared" si="16"/>
        <v>0</v>
      </c>
      <c r="AG342">
        <f t="shared" si="17"/>
        <v>0</v>
      </c>
      <c r="AH342">
        <f>(AG342-Table13[[#This Row],[Survived]])^2</f>
        <v>0</v>
      </c>
    </row>
    <row r="343" spans="1:34" x14ac:dyDescent="0.3">
      <c r="A343">
        <v>0</v>
      </c>
      <c r="B343" t="s">
        <v>18</v>
      </c>
      <c r="C343">
        <v>3</v>
      </c>
      <c r="D343" t="s">
        <v>21</v>
      </c>
      <c r="E343">
        <v>28</v>
      </c>
      <c r="F343">
        <v>14.4</v>
      </c>
      <c r="G343">
        <v>1</v>
      </c>
      <c r="H343">
        <v>1</v>
      </c>
      <c r="I343">
        <v>0.35</v>
      </c>
      <c r="J343">
        <v>1.19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AC343">
        <f>SUMPRODUCT(Table13[[#This Row],[SibSp]:[Ones]],$R$5:$AA$5)</f>
        <v>0.48409144171801455</v>
      </c>
      <c r="AD343">
        <f>SUMPRODUCT(Table13[[#This Row],[SibSp]:[Ones]],$R$6:$AA$6)</f>
        <v>-0.27076917811861456</v>
      </c>
      <c r="AE343">
        <f t="shared" si="15"/>
        <v>0.48409144171801455</v>
      </c>
      <c r="AF343">
        <f t="shared" si="16"/>
        <v>0</v>
      </c>
      <c r="AG343">
        <f t="shared" si="17"/>
        <v>0.48409144171801455</v>
      </c>
      <c r="AH343">
        <f>(AG343-Table13[[#This Row],[Survived]])^2</f>
        <v>0.23434452394462588</v>
      </c>
    </row>
    <row r="344" spans="1:34" x14ac:dyDescent="0.3">
      <c r="A344">
        <v>0</v>
      </c>
      <c r="B344" t="s">
        <v>18</v>
      </c>
      <c r="C344">
        <v>3</v>
      </c>
      <c r="D344" t="s">
        <v>19</v>
      </c>
      <c r="E344">
        <v>18</v>
      </c>
      <c r="F344">
        <v>20.212499999999999</v>
      </c>
      <c r="G344">
        <v>1</v>
      </c>
      <c r="H344">
        <v>1</v>
      </c>
      <c r="I344">
        <v>0.23</v>
      </c>
      <c r="J344">
        <v>1.33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AC344">
        <f>SUMPRODUCT(Table13[[#This Row],[SibSp]:[Ones]],$R$5:$AA$5)</f>
        <v>-0.18719906476466597</v>
      </c>
      <c r="AD344">
        <f>SUMPRODUCT(Table13[[#This Row],[SibSp]:[Ones]],$R$6:$AA$6)</f>
        <v>-0.51691631950282058</v>
      </c>
      <c r="AE344">
        <f t="shared" si="15"/>
        <v>0</v>
      </c>
      <c r="AF344">
        <f t="shared" si="16"/>
        <v>0</v>
      </c>
      <c r="AG344">
        <f t="shared" si="17"/>
        <v>0</v>
      </c>
      <c r="AH344">
        <f>(AG344-Table13[[#This Row],[Survived]])^2</f>
        <v>0</v>
      </c>
    </row>
    <row r="345" spans="1:34" x14ac:dyDescent="0.3">
      <c r="A345">
        <v>1</v>
      </c>
      <c r="B345" t="s">
        <v>18</v>
      </c>
      <c r="C345">
        <v>2</v>
      </c>
      <c r="D345" t="s">
        <v>21</v>
      </c>
      <c r="E345">
        <v>28</v>
      </c>
      <c r="F345">
        <v>26</v>
      </c>
      <c r="G345">
        <v>1</v>
      </c>
      <c r="H345">
        <v>0</v>
      </c>
      <c r="I345">
        <v>0.35</v>
      </c>
      <c r="J345">
        <v>1.43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AC345">
        <f>SUMPRODUCT(Table13[[#This Row],[SibSp]:[Ones]],$R$5:$AA$5)</f>
        <v>0.3910726441468847</v>
      </c>
      <c r="AD345">
        <f>SUMPRODUCT(Table13[[#This Row],[SibSp]:[Ones]],$R$6:$AA$6)</f>
        <v>0.37906406500668299</v>
      </c>
      <c r="AE345">
        <f t="shared" si="15"/>
        <v>0.3910726441468847</v>
      </c>
      <c r="AF345">
        <f t="shared" si="16"/>
        <v>0.37906406500668299</v>
      </c>
      <c r="AG345">
        <f t="shared" si="17"/>
        <v>0.77013670915356769</v>
      </c>
      <c r="AH345">
        <f>(AG345-Table13[[#This Row],[Survived]])^2</f>
        <v>5.2837132478751533E-2</v>
      </c>
    </row>
    <row r="346" spans="1:34" x14ac:dyDescent="0.3">
      <c r="A346">
        <v>1</v>
      </c>
      <c r="B346" t="s">
        <v>18</v>
      </c>
      <c r="C346">
        <v>2</v>
      </c>
      <c r="D346" t="s">
        <v>21</v>
      </c>
      <c r="E346">
        <v>19</v>
      </c>
      <c r="F346">
        <v>26</v>
      </c>
      <c r="G346">
        <v>0</v>
      </c>
      <c r="H346">
        <v>0</v>
      </c>
      <c r="I346">
        <v>0.24</v>
      </c>
      <c r="J346">
        <v>1.43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AC346">
        <f>SUMPRODUCT(Table13[[#This Row],[SibSp]:[Ones]],$R$5:$AA$5)</f>
        <v>0.71226799868453583</v>
      </c>
      <c r="AD346">
        <f>SUMPRODUCT(Table13[[#This Row],[SibSp]:[Ones]],$R$6:$AA$6)</f>
        <v>0.29126747562889821</v>
      </c>
      <c r="AE346">
        <f t="shared" si="15"/>
        <v>0.71226799868453583</v>
      </c>
      <c r="AF346">
        <f t="shared" si="16"/>
        <v>0.29126747562889821</v>
      </c>
      <c r="AG346">
        <f t="shared" si="17"/>
        <v>1.0035354743134342</v>
      </c>
      <c r="AH346">
        <f>(AG346-Table13[[#This Row],[Survived]])^2</f>
        <v>1.2499578620952677E-5</v>
      </c>
    </row>
    <row r="347" spans="1:34" x14ac:dyDescent="0.3">
      <c r="A347">
        <v>1</v>
      </c>
      <c r="B347" t="s">
        <v>18</v>
      </c>
      <c r="C347">
        <v>3</v>
      </c>
      <c r="D347" t="s">
        <v>19</v>
      </c>
      <c r="E347">
        <v>32</v>
      </c>
      <c r="F347">
        <v>8.0500000000000007</v>
      </c>
      <c r="G347">
        <v>0</v>
      </c>
      <c r="H347">
        <v>0</v>
      </c>
      <c r="I347">
        <v>0.4</v>
      </c>
      <c r="J347">
        <v>0.96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1</v>
      </c>
      <c r="AC347">
        <f>SUMPRODUCT(Table13[[#This Row],[SibSp]:[Ones]],$R$5:$AA$5)</f>
        <v>-0.47394659490510382</v>
      </c>
      <c r="AD347">
        <f>SUMPRODUCT(Table13[[#This Row],[SibSp]:[Ones]],$R$6:$AA$6)</f>
        <v>-0.23829289662937159</v>
      </c>
      <c r="AE347">
        <f t="shared" si="15"/>
        <v>0</v>
      </c>
      <c r="AF347">
        <f t="shared" si="16"/>
        <v>0</v>
      </c>
      <c r="AG347">
        <f t="shared" si="17"/>
        <v>0</v>
      </c>
      <c r="AH347">
        <f>(AG347-Table13[[#This Row],[Survived]])^2</f>
        <v>1</v>
      </c>
    </row>
    <row r="348" spans="1:34" x14ac:dyDescent="0.3">
      <c r="A348">
        <v>1</v>
      </c>
      <c r="B348" t="s">
        <v>18</v>
      </c>
      <c r="C348">
        <v>1</v>
      </c>
      <c r="D348" t="s">
        <v>19</v>
      </c>
      <c r="E348">
        <v>28</v>
      </c>
      <c r="F348">
        <v>26.55</v>
      </c>
      <c r="G348">
        <v>0</v>
      </c>
      <c r="H348">
        <v>0</v>
      </c>
      <c r="I348">
        <v>0.35</v>
      </c>
      <c r="J348">
        <v>1.44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AC348">
        <f>SUMPRODUCT(Table13[[#This Row],[SibSp]:[Ones]],$R$5:$AA$5)</f>
        <v>-0.55098349899618082</v>
      </c>
      <c r="AD348">
        <f>SUMPRODUCT(Table13[[#This Row],[SibSp]:[Ones]],$R$6:$AA$6)</f>
        <v>0.372340791173839</v>
      </c>
      <c r="AE348">
        <f t="shared" si="15"/>
        <v>0</v>
      </c>
      <c r="AF348">
        <f t="shared" si="16"/>
        <v>0.372340791173839</v>
      </c>
      <c r="AG348">
        <f t="shared" si="17"/>
        <v>0.372340791173839</v>
      </c>
      <c r="AH348">
        <f>(AG348-Table13[[#This Row],[Survived]])^2</f>
        <v>0.39395608242428237</v>
      </c>
    </row>
    <row r="349" spans="1:34" x14ac:dyDescent="0.3">
      <c r="A349">
        <v>1</v>
      </c>
      <c r="B349" t="s">
        <v>18</v>
      </c>
      <c r="C349">
        <v>2</v>
      </c>
      <c r="D349" t="s">
        <v>21</v>
      </c>
      <c r="E349">
        <v>42</v>
      </c>
      <c r="F349">
        <v>26</v>
      </c>
      <c r="G349">
        <v>1</v>
      </c>
      <c r="H349">
        <v>0</v>
      </c>
      <c r="I349">
        <v>0.53</v>
      </c>
      <c r="J349">
        <v>1.43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AC349">
        <f>SUMPRODUCT(Table13[[#This Row],[SibSp]:[Ones]],$R$5:$AA$5)</f>
        <v>3.9106805428963498E-2</v>
      </c>
      <c r="AD349">
        <f>SUMPRODUCT(Table13[[#This Row],[SibSp]:[Ones]],$R$6:$AA$6)</f>
        <v>0.49498471021487411</v>
      </c>
      <c r="AE349">
        <f t="shared" si="15"/>
        <v>3.9106805428963498E-2</v>
      </c>
      <c r="AF349">
        <f t="shared" si="16"/>
        <v>0.49498471021487411</v>
      </c>
      <c r="AG349">
        <f t="shared" si="17"/>
        <v>0.53409151564383761</v>
      </c>
      <c r="AH349">
        <f>(AG349-Table13[[#This Row],[Survived]])^2</f>
        <v>0.21707071579505641</v>
      </c>
    </row>
    <row r="350" spans="1:34" x14ac:dyDescent="0.3">
      <c r="A350">
        <v>0</v>
      </c>
      <c r="B350" t="s">
        <v>18</v>
      </c>
      <c r="C350">
        <v>3</v>
      </c>
      <c r="D350" t="s">
        <v>19</v>
      </c>
      <c r="E350">
        <v>17</v>
      </c>
      <c r="F350">
        <v>7.125</v>
      </c>
      <c r="G350">
        <v>0</v>
      </c>
      <c r="H350">
        <v>0</v>
      </c>
      <c r="I350">
        <v>0.21</v>
      </c>
      <c r="J350">
        <v>0.91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AC350">
        <f>SUMPRODUCT(Table13[[#This Row],[SibSp]:[Ones]],$R$5:$AA$5)</f>
        <v>-5.2899491435156154E-2</v>
      </c>
      <c r="AD350">
        <f>SUMPRODUCT(Table13[[#This Row],[SibSp]:[Ones]],$R$6:$AA$6)</f>
        <v>-0.40846714746578217</v>
      </c>
      <c r="AE350">
        <f t="shared" si="15"/>
        <v>0</v>
      </c>
      <c r="AF350">
        <f t="shared" si="16"/>
        <v>0</v>
      </c>
      <c r="AG350">
        <f t="shared" si="17"/>
        <v>0</v>
      </c>
      <c r="AH350">
        <f>(AG350-Table13[[#This Row],[Survived]])^2</f>
        <v>0</v>
      </c>
    </row>
    <row r="351" spans="1:34" x14ac:dyDescent="0.3">
      <c r="A351">
        <v>0</v>
      </c>
      <c r="B351" t="s">
        <v>18</v>
      </c>
      <c r="C351">
        <v>1</v>
      </c>
      <c r="D351" t="s">
        <v>19</v>
      </c>
      <c r="E351">
        <v>50</v>
      </c>
      <c r="F351">
        <v>55.9</v>
      </c>
      <c r="G351">
        <v>1</v>
      </c>
      <c r="H351">
        <v>0</v>
      </c>
      <c r="I351">
        <v>0.62</v>
      </c>
      <c r="J351">
        <v>1.76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1</v>
      </c>
      <c r="AC351">
        <f>SUMPRODUCT(Table13[[#This Row],[SibSp]:[Ones]],$R$5:$AA$5)</f>
        <v>-1.5020140619296924</v>
      </c>
      <c r="AD351">
        <f>SUMPRODUCT(Table13[[#This Row],[SibSp]:[Ones]],$R$6:$AA$6)</f>
        <v>0.86918480068326387</v>
      </c>
      <c r="AE351">
        <f t="shared" si="15"/>
        <v>0</v>
      </c>
      <c r="AF351">
        <f t="shared" si="16"/>
        <v>0.86918480068326387</v>
      </c>
      <c r="AG351">
        <f t="shared" si="17"/>
        <v>0.86918480068326387</v>
      </c>
      <c r="AH351">
        <f>(AG351-Table13[[#This Row],[Survived]])^2</f>
        <v>0.7554822177388052</v>
      </c>
    </row>
    <row r="352" spans="1:34" x14ac:dyDescent="0.3">
      <c r="A352">
        <v>1</v>
      </c>
      <c r="B352" t="s">
        <v>18</v>
      </c>
      <c r="C352">
        <v>1</v>
      </c>
      <c r="D352" t="s">
        <v>21</v>
      </c>
      <c r="E352">
        <v>14</v>
      </c>
      <c r="F352">
        <v>120</v>
      </c>
      <c r="G352">
        <v>1</v>
      </c>
      <c r="H352">
        <v>2</v>
      </c>
      <c r="I352">
        <v>0.17</v>
      </c>
      <c r="J352">
        <v>2.08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AC352">
        <f>SUMPRODUCT(Table13[[#This Row],[SibSp]:[Ones]],$R$5:$AA$5)</f>
        <v>0.6820704710703781</v>
      </c>
      <c r="AD352">
        <f>SUMPRODUCT(Table13[[#This Row],[SibSp]:[Ones]],$R$6:$AA$6)</f>
        <v>0.10829589093351055</v>
      </c>
      <c r="AE352">
        <f t="shared" si="15"/>
        <v>0.6820704710703781</v>
      </c>
      <c r="AF352">
        <f t="shared" si="16"/>
        <v>0.10829589093351055</v>
      </c>
      <c r="AG352">
        <f t="shared" si="17"/>
        <v>0.79036636200388866</v>
      </c>
      <c r="AH352">
        <f>(AG352-Table13[[#This Row],[Survived]])^2</f>
        <v>4.3946262179484656E-2</v>
      </c>
    </row>
    <row r="353" spans="1:34" x14ac:dyDescent="0.3">
      <c r="A353">
        <v>0</v>
      </c>
      <c r="B353" t="s">
        <v>18</v>
      </c>
      <c r="C353">
        <v>3</v>
      </c>
      <c r="D353" t="s">
        <v>21</v>
      </c>
      <c r="E353">
        <v>21</v>
      </c>
      <c r="F353">
        <v>34.375</v>
      </c>
      <c r="G353">
        <v>2</v>
      </c>
      <c r="H353">
        <v>2</v>
      </c>
      <c r="I353">
        <v>0.26</v>
      </c>
      <c r="J353">
        <v>1.55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AC353">
        <f>SUMPRODUCT(Table13[[#This Row],[SibSp]:[Ones]],$R$5:$AA$5)</f>
        <v>0.62431523161513758</v>
      </c>
      <c r="AD353">
        <f>SUMPRODUCT(Table13[[#This Row],[SibSp]:[Ones]],$R$6:$AA$6)</f>
        <v>-0.50743502818953168</v>
      </c>
      <c r="AE353">
        <f t="shared" si="15"/>
        <v>0.62431523161513758</v>
      </c>
      <c r="AF353">
        <f t="shared" si="16"/>
        <v>0</v>
      </c>
      <c r="AG353">
        <f t="shared" si="17"/>
        <v>0.62431523161513758</v>
      </c>
      <c r="AH353">
        <f>(AG353-Table13[[#This Row],[Survived]])^2</f>
        <v>0.38976950842666286</v>
      </c>
    </row>
    <row r="354" spans="1:34" x14ac:dyDescent="0.3">
      <c r="A354">
        <v>1</v>
      </c>
      <c r="B354" t="s">
        <v>18</v>
      </c>
      <c r="C354">
        <v>2</v>
      </c>
      <c r="D354" t="s">
        <v>21</v>
      </c>
      <c r="E354">
        <v>24</v>
      </c>
      <c r="F354">
        <v>18.75</v>
      </c>
      <c r="G354">
        <v>2</v>
      </c>
      <c r="H354">
        <v>3</v>
      </c>
      <c r="I354">
        <v>0.3</v>
      </c>
      <c r="J354">
        <v>1.3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AC354">
        <f>SUMPRODUCT(Table13[[#This Row],[SibSp]:[Ones]],$R$5:$AA$5)</f>
        <v>1.7923418743258051</v>
      </c>
      <c r="AD354">
        <f>SUMPRODUCT(Table13[[#This Row],[SibSp]:[Ones]],$R$6:$AA$6)</f>
        <v>-1.3802534755424025</v>
      </c>
      <c r="AE354">
        <f t="shared" si="15"/>
        <v>1.7923418743258051</v>
      </c>
      <c r="AF354">
        <f t="shared" si="16"/>
        <v>0</v>
      </c>
      <c r="AG354">
        <f t="shared" si="17"/>
        <v>1.7923418743258051</v>
      </c>
      <c r="AH354">
        <f>(AG354-Table13[[#This Row],[Survived]])^2</f>
        <v>0.62780564581012988</v>
      </c>
    </row>
    <row r="355" spans="1:34" x14ac:dyDescent="0.3">
      <c r="A355">
        <v>0</v>
      </c>
      <c r="B355" t="s">
        <v>18</v>
      </c>
      <c r="C355">
        <v>1</v>
      </c>
      <c r="D355" t="s">
        <v>19</v>
      </c>
      <c r="E355">
        <v>64</v>
      </c>
      <c r="F355">
        <v>263</v>
      </c>
      <c r="G355">
        <v>1</v>
      </c>
      <c r="H355">
        <v>4</v>
      </c>
      <c r="I355">
        <v>0.8</v>
      </c>
      <c r="J355">
        <v>2.42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1</v>
      </c>
      <c r="AC355">
        <f>SUMPRODUCT(Table13[[#This Row],[SibSp]:[Ones]],$R$5:$AA$5)</f>
        <v>-0.79996526952319613</v>
      </c>
      <c r="AD355">
        <f>SUMPRODUCT(Table13[[#This Row],[SibSp]:[Ones]],$R$6:$AA$6)</f>
        <v>-0.54343313293118345</v>
      </c>
      <c r="AE355">
        <f t="shared" si="15"/>
        <v>0</v>
      </c>
      <c r="AF355">
        <f t="shared" si="16"/>
        <v>0</v>
      </c>
      <c r="AG355">
        <f t="shared" si="17"/>
        <v>0</v>
      </c>
      <c r="AH355">
        <f>(AG355-Table13[[#This Row],[Survived]])^2</f>
        <v>0</v>
      </c>
    </row>
    <row r="356" spans="1:34" x14ac:dyDescent="0.3">
      <c r="A356">
        <v>0</v>
      </c>
      <c r="B356" t="s">
        <v>18</v>
      </c>
      <c r="C356">
        <v>2</v>
      </c>
      <c r="D356" t="s">
        <v>19</v>
      </c>
      <c r="E356">
        <v>31</v>
      </c>
      <c r="F356">
        <v>10.5</v>
      </c>
      <c r="G356">
        <v>0</v>
      </c>
      <c r="H356">
        <v>0</v>
      </c>
      <c r="I356">
        <v>0.39</v>
      </c>
      <c r="J356">
        <v>1.06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AC356">
        <f>SUMPRODUCT(Table13[[#This Row],[SibSp]:[Ones]],$R$5:$AA$5)</f>
        <v>1.8210325988820442E-2</v>
      </c>
      <c r="AD356">
        <f>SUMPRODUCT(Table13[[#This Row],[SibSp]:[Ones]],$R$6:$AA$6)</f>
        <v>-0.26869710973288474</v>
      </c>
      <c r="AE356">
        <f t="shared" si="15"/>
        <v>1.8210325988820442E-2</v>
      </c>
      <c r="AF356">
        <f t="shared" si="16"/>
        <v>0</v>
      </c>
      <c r="AG356">
        <f t="shared" si="17"/>
        <v>1.8210325988820442E-2</v>
      </c>
      <c r="AH356">
        <f>(AG356-Table13[[#This Row],[Survived]])^2</f>
        <v>3.3161597261910917E-4</v>
      </c>
    </row>
    <row r="357" spans="1:34" x14ac:dyDescent="0.3">
      <c r="A357">
        <v>1</v>
      </c>
      <c r="B357" t="s">
        <v>18</v>
      </c>
      <c r="C357">
        <v>2</v>
      </c>
      <c r="D357" t="s">
        <v>21</v>
      </c>
      <c r="E357">
        <v>45</v>
      </c>
      <c r="F357">
        <v>26.25</v>
      </c>
      <c r="G357">
        <v>1</v>
      </c>
      <c r="H357">
        <v>1</v>
      </c>
      <c r="I357">
        <v>0.56000000000000005</v>
      </c>
      <c r="J357">
        <v>1.44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AC357">
        <f>SUMPRODUCT(Table13[[#This Row],[SibSp]:[Ones]],$R$5:$AA$5)</f>
        <v>0.39748507193138727</v>
      </c>
      <c r="AD357">
        <f>SUMPRODUCT(Table13[[#This Row],[SibSp]:[Ones]],$R$6:$AA$6)</f>
        <v>-1.6051893284378727E-2</v>
      </c>
      <c r="AE357">
        <f t="shared" si="15"/>
        <v>0.39748507193138727</v>
      </c>
      <c r="AF357">
        <f t="shared" si="16"/>
        <v>0</v>
      </c>
      <c r="AG357">
        <f t="shared" si="17"/>
        <v>0.39748507193138727</v>
      </c>
      <c r="AH357">
        <f>(AG357-Table13[[#This Row],[Survived]])^2</f>
        <v>0.36302423854552557</v>
      </c>
    </row>
    <row r="358" spans="1:34" x14ac:dyDescent="0.3">
      <c r="A358">
        <v>0</v>
      </c>
      <c r="B358" t="s">
        <v>18</v>
      </c>
      <c r="C358">
        <v>3</v>
      </c>
      <c r="D358" t="s">
        <v>19</v>
      </c>
      <c r="E358">
        <v>20</v>
      </c>
      <c r="F358">
        <v>9.5</v>
      </c>
      <c r="G358">
        <v>0</v>
      </c>
      <c r="H358">
        <v>0</v>
      </c>
      <c r="I358">
        <v>0.25</v>
      </c>
      <c r="J358">
        <v>1.02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AC358">
        <f>SUMPRODUCT(Table13[[#This Row],[SibSp]:[Ones]],$R$5:$AA$5)</f>
        <v>-0.24007485776140647</v>
      </c>
      <c r="AD358">
        <f>SUMPRODUCT(Table13[[#This Row],[SibSp]:[Ones]],$R$6:$AA$6)</f>
        <v>-0.27751715056287996</v>
      </c>
      <c r="AE358">
        <f t="shared" si="15"/>
        <v>0</v>
      </c>
      <c r="AF358">
        <f t="shared" si="16"/>
        <v>0</v>
      </c>
      <c r="AG358">
        <f t="shared" si="17"/>
        <v>0</v>
      </c>
      <c r="AH358">
        <f>(AG358-Table13[[#This Row],[Survived]])^2</f>
        <v>0</v>
      </c>
    </row>
    <row r="359" spans="1:34" x14ac:dyDescent="0.3">
      <c r="A359">
        <v>0</v>
      </c>
      <c r="B359" t="s">
        <v>18</v>
      </c>
      <c r="C359">
        <v>3</v>
      </c>
      <c r="D359" t="s">
        <v>19</v>
      </c>
      <c r="E359">
        <v>25</v>
      </c>
      <c r="F359">
        <v>7.7750000000000004</v>
      </c>
      <c r="G359">
        <v>1</v>
      </c>
      <c r="H359">
        <v>0</v>
      </c>
      <c r="I359">
        <v>0.31</v>
      </c>
      <c r="J359">
        <v>0.94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AC359">
        <f>SUMPRODUCT(Table13[[#This Row],[SibSp]:[Ones]],$R$5:$AA$5)</f>
        <v>-0.3842577524935411</v>
      </c>
      <c r="AD359">
        <f>SUMPRODUCT(Table13[[#This Row],[SibSp]:[Ones]],$R$6:$AA$6)</f>
        <v>-0.29842245206290485</v>
      </c>
      <c r="AE359">
        <f t="shared" si="15"/>
        <v>0</v>
      </c>
      <c r="AF359">
        <f t="shared" si="16"/>
        <v>0</v>
      </c>
      <c r="AG359">
        <f t="shared" si="17"/>
        <v>0</v>
      </c>
      <c r="AH359">
        <f>(AG359-Table13[[#This Row],[Survived]])^2</f>
        <v>0</v>
      </c>
    </row>
    <row r="360" spans="1:34" x14ac:dyDescent="0.3">
      <c r="A360">
        <v>1</v>
      </c>
      <c r="B360" t="s">
        <v>18</v>
      </c>
      <c r="C360">
        <v>2</v>
      </c>
      <c r="D360" t="s">
        <v>21</v>
      </c>
      <c r="E360">
        <v>28</v>
      </c>
      <c r="F360">
        <v>13</v>
      </c>
      <c r="G360">
        <v>0</v>
      </c>
      <c r="H360">
        <v>0</v>
      </c>
      <c r="I360">
        <v>0.35</v>
      </c>
      <c r="J360">
        <v>1.1499999999999999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AC360">
        <f>SUMPRODUCT(Table13[[#This Row],[SibSp]:[Ones]],$R$5:$AA$5)</f>
        <v>0.77453236336713405</v>
      </c>
      <c r="AD360">
        <f>SUMPRODUCT(Table13[[#This Row],[SibSp]:[Ones]],$R$6:$AA$6)</f>
        <v>9.4351879136201022E-2</v>
      </c>
      <c r="AE360">
        <f t="shared" si="15"/>
        <v>0.77453236336713405</v>
      </c>
      <c r="AF360">
        <f t="shared" si="16"/>
        <v>9.4351879136201022E-2</v>
      </c>
      <c r="AG360">
        <f t="shared" si="17"/>
        <v>0.86888424250333507</v>
      </c>
      <c r="AH360">
        <f>(AG360-Table13[[#This Row],[Survived]])^2</f>
        <v>1.7191341863924247E-2</v>
      </c>
    </row>
    <row r="361" spans="1:34" x14ac:dyDescent="0.3">
      <c r="A361">
        <v>1</v>
      </c>
      <c r="B361" t="s">
        <v>18</v>
      </c>
      <c r="C361">
        <v>1</v>
      </c>
      <c r="D361" t="s">
        <v>19</v>
      </c>
      <c r="E361">
        <v>4</v>
      </c>
      <c r="F361">
        <v>81.8583</v>
      </c>
      <c r="G361">
        <v>0</v>
      </c>
      <c r="H361">
        <v>2</v>
      </c>
      <c r="I361">
        <v>0.05</v>
      </c>
      <c r="J361">
        <v>1.92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1</v>
      </c>
      <c r="AC361">
        <f>SUMPRODUCT(Table13[[#This Row],[SibSp]:[Ones]],$R$5:$AA$5)</f>
        <v>0.4140507266261374</v>
      </c>
      <c r="AD361">
        <f>SUMPRODUCT(Table13[[#This Row],[SibSp]:[Ones]],$R$6:$AA$6)</f>
        <v>-0.4416888642345056</v>
      </c>
      <c r="AE361">
        <f t="shared" si="15"/>
        <v>0.4140507266261374</v>
      </c>
      <c r="AF361">
        <f t="shared" si="16"/>
        <v>0</v>
      </c>
      <c r="AG361">
        <f t="shared" si="17"/>
        <v>0.4140507266261374</v>
      </c>
      <c r="AH361">
        <f>(AG361-Table13[[#This Row],[Survived]])^2</f>
        <v>0.34333655096735755</v>
      </c>
    </row>
    <row r="362" spans="1:34" x14ac:dyDescent="0.3">
      <c r="A362">
        <v>1</v>
      </c>
      <c r="B362" t="s">
        <v>18</v>
      </c>
      <c r="C362">
        <v>2</v>
      </c>
      <c r="D362" t="s">
        <v>21</v>
      </c>
      <c r="E362">
        <v>13</v>
      </c>
      <c r="F362">
        <v>19.5</v>
      </c>
      <c r="G362">
        <v>0</v>
      </c>
      <c r="H362">
        <v>1</v>
      </c>
      <c r="I362">
        <v>0.16</v>
      </c>
      <c r="J362">
        <v>1.31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AC362">
        <f>SUMPRODUCT(Table13[[#This Row],[SibSp]:[Ones]],$R$5:$AA$5)</f>
        <v>1.4145082782772578</v>
      </c>
      <c r="AD362">
        <f>SUMPRODUCT(Table13[[#This Row],[SibSp]:[Ones]],$R$6:$AA$6)</f>
        <v>-0.41492480360088102</v>
      </c>
      <c r="AE362">
        <f t="shared" si="15"/>
        <v>1.4145082782772578</v>
      </c>
      <c r="AF362">
        <f t="shared" si="16"/>
        <v>0</v>
      </c>
      <c r="AG362">
        <f t="shared" si="17"/>
        <v>1.4145082782772578</v>
      </c>
      <c r="AH362">
        <f>(AG362-Table13[[#This Row],[Survived]])^2</f>
        <v>0.17181711276037656</v>
      </c>
    </row>
    <row r="363" spans="1:34" x14ac:dyDescent="0.3">
      <c r="A363">
        <v>1</v>
      </c>
      <c r="B363" t="s">
        <v>18</v>
      </c>
      <c r="C363">
        <v>1</v>
      </c>
      <c r="D363" t="s">
        <v>19</v>
      </c>
      <c r="E363">
        <v>34</v>
      </c>
      <c r="F363">
        <v>26.55</v>
      </c>
      <c r="G363">
        <v>0</v>
      </c>
      <c r="H363">
        <v>0</v>
      </c>
      <c r="I363">
        <v>0.42</v>
      </c>
      <c r="J363">
        <v>1.44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1</v>
      </c>
      <c r="AC363">
        <f>SUMPRODUCT(Table13[[#This Row],[SibSp]:[Ones]],$R$5:$AA$5)</f>
        <v>-0.68785910294203889</v>
      </c>
      <c r="AD363">
        <f>SUMPRODUCT(Table13[[#This Row],[SibSp]:[Ones]],$R$6:$AA$6)</f>
        <v>0.41742104208813569</v>
      </c>
      <c r="AE363">
        <f t="shared" si="15"/>
        <v>0</v>
      </c>
      <c r="AF363">
        <f t="shared" si="16"/>
        <v>0.41742104208813569</v>
      </c>
      <c r="AG363">
        <f t="shared" si="17"/>
        <v>0.41742104208813569</v>
      </c>
      <c r="AH363">
        <f>(AG363-Table13[[#This Row],[Survived]])^2</f>
        <v>0.33939824220167375</v>
      </c>
    </row>
    <row r="364" spans="1:34" x14ac:dyDescent="0.3">
      <c r="A364">
        <v>1</v>
      </c>
      <c r="B364" t="s">
        <v>20</v>
      </c>
      <c r="C364">
        <v>3</v>
      </c>
      <c r="D364" t="s">
        <v>21</v>
      </c>
      <c r="E364">
        <v>5</v>
      </c>
      <c r="F364">
        <v>19.258299999999998</v>
      </c>
      <c r="G364">
        <v>2</v>
      </c>
      <c r="H364">
        <v>1</v>
      </c>
      <c r="I364">
        <v>0.06</v>
      </c>
      <c r="J364">
        <v>1.31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AC364">
        <f>SUMPRODUCT(Table13[[#This Row],[SibSp]:[Ones]],$R$5:$AA$5)</f>
        <v>0.5671145334101596</v>
      </c>
      <c r="AD364">
        <f>SUMPRODUCT(Table13[[#This Row],[SibSp]:[Ones]],$R$6:$AA$6)</f>
        <v>8.0382702984981513E-2</v>
      </c>
      <c r="AE364">
        <f t="shared" si="15"/>
        <v>0.5671145334101596</v>
      </c>
      <c r="AF364">
        <f t="shared" si="16"/>
        <v>8.0382702984981513E-2</v>
      </c>
      <c r="AG364">
        <f t="shared" si="17"/>
        <v>0.64749723639514112</v>
      </c>
      <c r="AH364">
        <f>(AG364-Table13[[#This Row],[Survived]])^2</f>
        <v>0.12425819834906303</v>
      </c>
    </row>
    <row r="365" spans="1:34" x14ac:dyDescent="0.3">
      <c r="A365">
        <v>1</v>
      </c>
      <c r="B365" t="s">
        <v>18</v>
      </c>
      <c r="C365">
        <v>1</v>
      </c>
      <c r="D365" t="s">
        <v>19</v>
      </c>
      <c r="E365">
        <v>52</v>
      </c>
      <c r="F365">
        <v>30.5</v>
      </c>
      <c r="G365">
        <v>0</v>
      </c>
      <c r="H365">
        <v>0</v>
      </c>
      <c r="I365">
        <v>0.65</v>
      </c>
      <c r="J365">
        <v>1.5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  <c r="AC365">
        <f>SUMPRODUCT(Table13[[#This Row],[SibSp]:[Ones]],$R$5:$AA$5)</f>
        <v>-1.1970263586472862</v>
      </c>
      <c r="AD365">
        <f>SUMPRODUCT(Table13[[#This Row],[SibSp]:[Ones]],$R$6:$AA$6)</f>
        <v>0.6229181502608081</v>
      </c>
      <c r="AE365">
        <f t="shared" si="15"/>
        <v>0</v>
      </c>
      <c r="AF365">
        <f t="shared" si="16"/>
        <v>0.6229181502608081</v>
      </c>
      <c r="AG365">
        <f t="shared" si="17"/>
        <v>0.6229181502608081</v>
      </c>
      <c r="AH365">
        <f>(AG365-Table13[[#This Row],[Survived]])^2</f>
        <v>0.14219072140273051</v>
      </c>
    </row>
    <row r="366" spans="1:34" x14ac:dyDescent="0.3">
      <c r="A366">
        <v>0</v>
      </c>
      <c r="B366" t="s">
        <v>18</v>
      </c>
      <c r="C366">
        <v>2</v>
      </c>
      <c r="D366" t="s">
        <v>19</v>
      </c>
      <c r="E366">
        <v>36</v>
      </c>
      <c r="F366">
        <v>27.75</v>
      </c>
      <c r="G366">
        <v>1</v>
      </c>
      <c r="H366">
        <v>2</v>
      </c>
      <c r="I366">
        <v>0.45</v>
      </c>
      <c r="J366">
        <v>1.46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AC366">
        <f>SUMPRODUCT(Table13[[#This Row],[SibSp]:[Ones]],$R$5:$AA$5)</f>
        <v>0.25245192568246866</v>
      </c>
      <c r="AD366">
        <f>SUMPRODUCT(Table13[[#This Row],[SibSp]:[Ones]],$R$6:$AA$6)</f>
        <v>-0.91043099129426874</v>
      </c>
      <c r="AE366">
        <f t="shared" si="15"/>
        <v>0.25245192568246866</v>
      </c>
      <c r="AF366">
        <f t="shared" si="16"/>
        <v>0</v>
      </c>
      <c r="AG366">
        <f t="shared" si="17"/>
        <v>0.25245192568246866</v>
      </c>
      <c r="AH366">
        <f>(AG366-Table13[[#This Row],[Survived]])^2</f>
        <v>6.3731974780786682E-2</v>
      </c>
    </row>
    <row r="367" spans="1:34" x14ac:dyDescent="0.3">
      <c r="A367">
        <v>0</v>
      </c>
      <c r="B367" t="s">
        <v>20</v>
      </c>
      <c r="C367">
        <v>1</v>
      </c>
      <c r="D367" t="s">
        <v>19</v>
      </c>
      <c r="E367">
        <v>30</v>
      </c>
      <c r="F367">
        <v>27.75</v>
      </c>
      <c r="G367">
        <v>0</v>
      </c>
      <c r="H367">
        <v>0</v>
      </c>
      <c r="I367">
        <v>0.38</v>
      </c>
      <c r="J367">
        <v>1.46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</v>
      </c>
      <c r="AC367">
        <f>SUMPRODUCT(Table13[[#This Row],[SibSp]:[Ones]],$R$5:$AA$5)</f>
        <v>-0.88851712005713435</v>
      </c>
      <c r="AD367">
        <f>SUMPRODUCT(Table13[[#This Row],[SibSp]:[Ones]],$R$6:$AA$6)</f>
        <v>0.81699048466368929</v>
      </c>
      <c r="AE367">
        <f t="shared" si="15"/>
        <v>0</v>
      </c>
      <c r="AF367">
        <f t="shared" si="16"/>
        <v>0.81699048466368929</v>
      </c>
      <c r="AG367">
        <f t="shared" si="17"/>
        <v>0.81699048466368929</v>
      </c>
      <c r="AH367">
        <f>(AG367-Table13[[#This Row],[Survived]])^2</f>
        <v>0.66747345203100994</v>
      </c>
    </row>
    <row r="368" spans="1:34" x14ac:dyDescent="0.3">
      <c r="A368">
        <v>1</v>
      </c>
      <c r="B368" t="s">
        <v>20</v>
      </c>
      <c r="C368">
        <v>1</v>
      </c>
      <c r="D368" t="s">
        <v>19</v>
      </c>
      <c r="E368">
        <v>49</v>
      </c>
      <c r="F368">
        <v>89.104200000000006</v>
      </c>
      <c r="G368">
        <v>1</v>
      </c>
      <c r="H368">
        <v>0</v>
      </c>
      <c r="I368">
        <v>0.61</v>
      </c>
      <c r="J368">
        <v>1.95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AC368">
        <f>SUMPRODUCT(Table13[[#This Row],[SibSp]:[Ones]],$R$5:$AA$5)</f>
        <v>-1.9297269161190567</v>
      </c>
      <c r="AD368">
        <f>SUMPRODUCT(Table13[[#This Row],[SibSp]:[Ones]],$R$6:$AA$6)</f>
        <v>1.4506404880568036</v>
      </c>
      <c r="AE368">
        <f t="shared" si="15"/>
        <v>0</v>
      </c>
      <c r="AF368">
        <f t="shared" si="16"/>
        <v>1.4506404880568036</v>
      </c>
      <c r="AG368">
        <f t="shared" si="17"/>
        <v>1.4506404880568036</v>
      </c>
      <c r="AH368">
        <f>(AG368-Table13[[#This Row],[Survived]])^2</f>
        <v>0.20307684947607413</v>
      </c>
    </row>
    <row r="369" spans="1:34" x14ac:dyDescent="0.3">
      <c r="A369">
        <v>1</v>
      </c>
      <c r="B369" t="s">
        <v>20</v>
      </c>
      <c r="C369">
        <v>3</v>
      </c>
      <c r="D369" t="s">
        <v>19</v>
      </c>
      <c r="E369">
        <v>29</v>
      </c>
      <c r="F369">
        <v>7.8958000000000004</v>
      </c>
      <c r="G369">
        <v>0</v>
      </c>
      <c r="H369">
        <v>0</v>
      </c>
      <c r="I369">
        <v>0.36</v>
      </c>
      <c r="J369">
        <v>0.95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AC369">
        <f>SUMPRODUCT(Table13[[#This Row],[SibSp]:[Ones]],$R$5:$AA$5)</f>
        <v>-0.6448880477929142</v>
      </c>
      <c r="AD369">
        <f>SUMPRODUCT(Table13[[#This Row],[SibSp]:[Ones]],$R$6:$AA$6)</f>
        <v>0.13258840407619044</v>
      </c>
      <c r="AE369">
        <f t="shared" si="15"/>
        <v>0</v>
      </c>
      <c r="AF369">
        <f t="shared" si="16"/>
        <v>0.13258840407619044</v>
      </c>
      <c r="AG369">
        <f t="shared" si="17"/>
        <v>0.13258840407619044</v>
      </c>
      <c r="AH369">
        <f>(AG369-Table13[[#This Row],[Survived]])^2</f>
        <v>0.75240287674309025</v>
      </c>
    </row>
    <row r="370" spans="1:34" x14ac:dyDescent="0.3">
      <c r="A370">
        <v>0</v>
      </c>
      <c r="B370" t="s">
        <v>18</v>
      </c>
      <c r="C370">
        <v>1</v>
      </c>
      <c r="D370" t="s">
        <v>19</v>
      </c>
      <c r="E370">
        <v>65</v>
      </c>
      <c r="F370">
        <v>26.55</v>
      </c>
      <c r="G370">
        <v>0</v>
      </c>
      <c r="H370">
        <v>0</v>
      </c>
      <c r="I370">
        <v>0.81</v>
      </c>
      <c r="J370">
        <v>1.44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AC370">
        <f>SUMPRODUCT(Table13[[#This Row],[SibSp]:[Ones]],$R$5:$AA$5)</f>
        <v>-1.4504517534975347</v>
      </c>
      <c r="AD370">
        <f>SUMPRODUCT(Table13[[#This Row],[SibSp]:[Ones]],$R$6:$AA$6)</f>
        <v>0.66858244003921641</v>
      </c>
      <c r="AE370">
        <f t="shared" si="15"/>
        <v>0</v>
      </c>
      <c r="AF370">
        <f t="shared" si="16"/>
        <v>0.66858244003921641</v>
      </c>
      <c r="AG370">
        <f t="shared" si="17"/>
        <v>0.66858244003921641</v>
      </c>
      <c r="AH370">
        <f>(AG370-Table13[[#This Row],[Survived]])^2</f>
        <v>0.44700247912879243</v>
      </c>
    </row>
    <row r="371" spans="1:34" x14ac:dyDescent="0.3">
      <c r="A371">
        <v>1</v>
      </c>
      <c r="B371" t="s">
        <v>18</v>
      </c>
      <c r="C371">
        <v>2</v>
      </c>
      <c r="D371" t="s">
        <v>21</v>
      </c>
      <c r="E371">
        <v>50</v>
      </c>
      <c r="F371">
        <v>10.5</v>
      </c>
      <c r="G371">
        <v>0</v>
      </c>
      <c r="H371">
        <v>0</v>
      </c>
      <c r="I371">
        <v>0.62</v>
      </c>
      <c r="J371">
        <v>1.06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AC371">
        <f>SUMPRODUCT(Table13[[#This Row],[SibSp]:[Ones]],$R$5:$AA$5)</f>
        <v>0.33573329797210738</v>
      </c>
      <c r="AD371">
        <f>SUMPRODUCT(Table13[[#This Row],[SibSp]:[Ones]],$R$6:$AA$6)</f>
        <v>0.18216842133851197</v>
      </c>
      <c r="AE371">
        <f t="shared" si="15"/>
        <v>0.33573329797210738</v>
      </c>
      <c r="AF371">
        <f t="shared" si="16"/>
        <v>0.18216842133851197</v>
      </c>
      <c r="AG371">
        <f t="shared" si="17"/>
        <v>0.51790171931061935</v>
      </c>
      <c r="AH371">
        <f>(AG371-Table13[[#This Row],[Survived]])^2</f>
        <v>0.23241875224365685</v>
      </c>
    </row>
    <row r="372" spans="1:34" x14ac:dyDescent="0.3">
      <c r="A372">
        <v>1</v>
      </c>
      <c r="B372" t="s">
        <v>18</v>
      </c>
      <c r="C372">
        <v>1</v>
      </c>
      <c r="D372" t="s">
        <v>19</v>
      </c>
      <c r="E372">
        <v>48</v>
      </c>
      <c r="F372">
        <v>26.55</v>
      </c>
      <c r="G372">
        <v>0</v>
      </c>
      <c r="H372">
        <v>0</v>
      </c>
      <c r="I372">
        <v>0.6</v>
      </c>
      <c r="J372">
        <v>1.44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AC372">
        <f>SUMPRODUCT(Table13[[#This Row],[SibSp]:[Ones]],$R$5:$AA$5)</f>
        <v>-1.0398249416599601</v>
      </c>
      <c r="AD372">
        <f>SUMPRODUCT(Table13[[#This Row],[SibSp]:[Ones]],$R$6:$AA$6)</f>
        <v>0.53334168729632658</v>
      </c>
      <c r="AE372">
        <f t="shared" si="15"/>
        <v>0</v>
      </c>
      <c r="AF372">
        <f t="shared" si="16"/>
        <v>0.53334168729632658</v>
      </c>
      <c r="AG372">
        <f t="shared" si="17"/>
        <v>0.53334168729632658</v>
      </c>
      <c r="AH372">
        <f>(AG372-Table13[[#This Row],[Survived]])^2</f>
        <v>0.21776998081543944</v>
      </c>
    </row>
    <row r="373" spans="1:34" x14ac:dyDescent="0.3">
      <c r="A373">
        <v>0</v>
      </c>
      <c r="B373" t="s">
        <v>18</v>
      </c>
      <c r="C373">
        <v>3</v>
      </c>
      <c r="D373" t="s">
        <v>19</v>
      </c>
      <c r="E373">
        <v>34</v>
      </c>
      <c r="F373">
        <v>8.0500000000000007</v>
      </c>
      <c r="G373">
        <v>0</v>
      </c>
      <c r="H373">
        <v>0</v>
      </c>
      <c r="I373">
        <v>0.42</v>
      </c>
      <c r="J373">
        <v>0.96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AC373">
        <f>SUMPRODUCT(Table13[[#This Row],[SibSp]:[Ones]],$R$5:$AA$5)</f>
        <v>-0.51305391031820613</v>
      </c>
      <c r="AD373">
        <f>SUMPRODUCT(Table13[[#This Row],[SibSp]:[Ones]],$R$6:$AA$6)</f>
        <v>-0.2254128249395726</v>
      </c>
      <c r="AE373">
        <f t="shared" si="15"/>
        <v>0</v>
      </c>
      <c r="AF373">
        <f t="shared" si="16"/>
        <v>0</v>
      </c>
      <c r="AG373">
        <f t="shared" si="17"/>
        <v>0</v>
      </c>
      <c r="AH373">
        <f>(AG373-Table13[[#This Row],[Survived]])^2</f>
        <v>0</v>
      </c>
    </row>
    <row r="374" spans="1:34" x14ac:dyDescent="0.3">
      <c r="A374">
        <v>0</v>
      </c>
      <c r="B374" t="s">
        <v>18</v>
      </c>
      <c r="C374">
        <v>1</v>
      </c>
      <c r="D374" t="s">
        <v>19</v>
      </c>
      <c r="E374">
        <v>47</v>
      </c>
      <c r="F374">
        <v>38.5</v>
      </c>
      <c r="G374">
        <v>0</v>
      </c>
      <c r="H374">
        <v>0</v>
      </c>
      <c r="I374">
        <v>0.59</v>
      </c>
      <c r="J374">
        <v>1.6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AC374">
        <f>SUMPRODUCT(Table13[[#This Row],[SibSp]:[Ones]],$R$5:$AA$5)</f>
        <v>-1.1787596264989295</v>
      </c>
      <c r="AD374">
        <f>SUMPRODUCT(Table13[[#This Row],[SibSp]:[Ones]],$R$6:$AA$6)</f>
        <v>0.67990507475805106</v>
      </c>
      <c r="AE374">
        <f t="shared" si="15"/>
        <v>0</v>
      </c>
      <c r="AF374">
        <f t="shared" si="16"/>
        <v>0.67990507475805106</v>
      </c>
      <c r="AG374">
        <f t="shared" si="17"/>
        <v>0.67990507475805106</v>
      </c>
      <c r="AH374">
        <f>(AG374-Table13[[#This Row],[Survived]])^2</f>
        <v>0.46227091068175102</v>
      </c>
    </row>
    <row r="375" spans="1:34" x14ac:dyDescent="0.3">
      <c r="A375">
        <v>0</v>
      </c>
      <c r="B375" t="s">
        <v>18</v>
      </c>
      <c r="C375">
        <v>2</v>
      </c>
      <c r="D375" t="s">
        <v>19</v>
      </c>
      <c r="E375">
        <v>48</v>
      </c>
      <c r="F375">
        <v>13</v>
      </c>
      <c r="G375">
        <v>0</v>
      </c>
      <c r="H375">
        <v>0</v>
      </c>
      <c r="I375">
        <v>0.6</v>
      </c>
      <c r="J375">
        <v>1.1499999999999999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AC375">
        <f>SUMPRODUCT(Table13[[#This Row],[SibSp]:[Ones]],$R$5:$AA$5)</f>
        <v>-0.48156617853060912</v>
      </c>
      <c r="AD375">
        <f>SUMPRODUCT(Table13[[#This Row],[SibSp]:[Ones]],$R$6:$AA$6)</f>
        <v>-4.7391931380019292E-2</v>
      </c>
      <c r="AE375">
        <f t="shared" si="15"/>
        <v>0</v>
      </c>
      <c r="AF375">
        <f t="shared" si="16"/>
        <v>0</v>
      </c>
      <c r="AG375">
        <f t="shared" si="17"/>
        <v>0</v>
      </c>
      <c r="AH375">
        <f>(AG375-Table13[[#This Row],[Survived]])^2</f>
        <v>0</v>
      </c>
    </row>
    <row r="376" spans="1:34" x14ac:dyDescent="0.3">
      <c r="A376">
        <v>0</v>
      </c>
      <c r="B376" t="s">
        <v>18</v>
      </c>
      <c r="C376">
        <v>3</v>
      </c>
      <c r="D376" t="s">
        <v>19</v>
      </c>
      <c r="E376">
        <v>38</v>
      </c>
      <c r="F376">
        <v>7.05</v>
      </c>
      <c r="G376">
        <v>0</v>
      </c>
      <c r="H376">
        <v>0</v>
      </c>
      <c r="I376">
        <v>0.47</v>
      </c>
      <c r="J376">
        <v>0.91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AC376">
        <f>SUMPRODUCT(Table13[[#This Row],[SibSp]:[Ones]],$R$5:$AA$5)</f>
        <v>-0.5612945918054868</v>
      </c>
      <c r="AD376">
        <f>SUMPRODUCT(Table13[[#This Row],[SibSp]:[Ones]],$R$6:$AA$6)</f>
        <v>-0.24102621549839487</v>
      </c>
      <c r="AE376">
        <f t="shared" si="15"/>
        <v>0</v>
      </c>
      <c r="AF376">
        <f t="shared" si="16"/>
        <v>0</v>
      </c>
      <c r="AG376">
        <f t="shared" si="17"/>
        <v>0</v>
      </c>
      <c r="AH376">
        <f>(AG376-Table13[[#This Row],[Survived]])^2</f>
        <v>0</v>
      </c>
    </row>
    <row r="377" spans="1:34" x14ac:dyDescent="0.3">
      <c r="A377">
        <v>0</v>
      </c>
      <c r="B377" t="s">
        <v>18</v>
      </c>
      <c r="C377">
        <v>1</v>
      </c>
      <c r="D377" t="s">
        <v>19</v>
      </c>
      <c r="E377">
        <v>56</v>
      </c>
      <c r="F377">
        <v>26.55</v>
      </c>
      <c r="G377">
        <v>0</v>
      </c>
      <c r="H377">
        <v>0</v>
      </c>
      <c r="I377">
        <v>0.7</v>
      </c>
      <c r="J377">
        <v>1.44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AC377">
        <f>SUMPRODUCT(Table13[[#This Row],[SibSp]:[Ones]],$R$5:$AA$5)</f>
        <v>-1.2353615187254716</v>
      </c>
      <c r="AD377">
        <f>SUMPRODUCT(Table13[[#This Row],[SibSp]:[Ones]],$R$6:$AA$6)</f>
        <v>0.59774204574532153</v>
      </c>
      <c r="AE377">
        <f t="shared" si="15"/>
        <v>0</v>
      </c>
      <c r="AF377">
        <f t="shared" si="16"/>
        <v>0.59774204574532153</v>
      </c>
      <c r="AG377">
        <f t="shared" si="17"/>
        <v>0.59774204574532153</v>
      </c>
      <c r="AH377">
        <f>(AG377-Table13[[#This Row],[Survived]])^2</f>
        <v>0.35729555325180207</v>
      </c>
    </row>
    <row r="378" spans="1:34" x14ac:dyDescent="0.3">
      <c r="A378">
        <v>1</v>
      </c>
      <c r="B378" t="s">
        <v>20</v>
      </c>
      <c r="C378">
        <v>3</v>
      </c>
      <c r="D378" t="s">
        <v>21</v>
      </c>
      <c r="E378">
        <v>0.75</v>
      </c>
      <c r="F378">
        <v>19.258299999999998</v>
      </c>
      <c r="G378">
        <v>2</v>
      </c>
      <c r="H378">
        <v>1</v>
      </c>
      <c r="I378">
        <v>0.01</v>
      </c>
      <c r="J378">
        <v>1.31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AC378">
        <f>SUMPRODUCT(Table13[[#This Row],[SibSp]:[Ones]],$R$5:$AA$5)</f>
        <v>0.66488282194291559</v>
      </c>
      <c r="AD378">
        <f>SUMPRODUCT(Table13[[#This Row],[SibSp]:[Ones]],$R$6:$AA$6)</f>
        <v>4.8182523760484042E-2</v>
      </c>
      <c r="AE378">
        <f t="shared" si="15"/>
        <v>0.66488282194291559</v>
      </c>
      <c r="AF378">
        <f t="shared" si="16"/>
        <v>4.8182523760484042E-2</v>
      </c>
      <c r="AG378">
        <f t="shared" si="17"/>
        <v>0.71306534570339963</v>
      </c>
      <c r="AH378">
        <f>(AG378-Table13[[#This Row],[Survived]])^2</f>
        <v>8.2331495836309568E-2</v>
      </c>
    </row>
    <row r="379" spans="1:34" x14ac:dyDescent="0.3">
      <c r="A379">
        <v>0</v>
      </c>
      <c r="B379" t="s">
        <v>18</v>
      </c>
      <c r="C379">
        <v>3</v>
      </c>
      <c r="D379" t="s">
        <v>19</v>
      </c>
      <c r="E379">
        <v>38</v>
      </c>
      <c r="F379">
        <v>8.6624999999999996</v>
      </c>
      <c r="G379">
        <v>0</v>
      </c>
      <c r="H379">
        <v>0</v>
      </c>
      <c r="I379">
        <v>0.47</v>
      </c>
      <c r="J379">
        <v>0.99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AC379">
        <f>SUMPRODUCT(Table13[[#This Row],[SibSp]:[Ones]],$R$5:$AA$5)</f>
        <v>-0.64053876307824709</v>
      </c>
      <c r="AD379">
        <f>SUMPRODUCT(Table13[[#This Row],[SibSp]:[Ones]],$R$6:$AA$6)</f>
        <v>-0.16452450384508288</v>
      </c>
      <c r="AE379">
        <f t="shared" si="15"/>
        <v>0</v>
      </c>
      <c r="AF379">
        <f t="shared" si="16"/>
        <v>0</v>
      </c>
      <c r="AG379">
        <f t="shared" si="17"/>
        <v>0</v>
      </c>
      <c r="AH379">
        <f>(AG379-Table13[[#This Row],[Survived]])^2</f>
        <v>0</v>
      </c>
    </row>
    <row r="380" spans="1:34" x14ac:dyDescent="0.3">
      <c r="A380">
        <v>1</v>
      </c>
      <c r="B380" t="s">
        <v>18</v>
      </c>
      <c r="C380">
        <v>2</v>
      </c>
      <c r="D380" t="s">
        <v>21</v>
      </c>
      <c r="E380">
        <v>33</v>
      </c>
      <c r="F380">
        <v>27.75</v>
      </c>
      <c r="G380">
        <v>1</v>
      </c>
      <c r="H380">
        <v>2</v>
      </c>
      <c r="I380">
        <v>0.41</v>
      </c>
      <c r="J380">
        <v>1.46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AC380">
        <f>SUMPRODUCT(Table13[[#This Row],[SibSp]:[Ones]],$R$5:$AA$5)</f>
        <v>1.0979236557426373</v>
      </c>
      <c r="AD380">
        <f>SUMPRODUCT(Table13[[#This Row],[SibSp]:[Ones]],$R$6:$AA$6)</f>
        <v>-0.63344642803515883</v>
      </c>
      <c r="AE380">
        <f t="shared" si="15"/>
        <v>1.0979236557426373</v>
      </c>
      <c r="AF380">
        <f t="shared" si="16"/>
        <v>0</v>
      </c>
      <c r="AG380">
        <f t="shared" si="17"/>
        <v>1.0979236557426373</v>
      </c>
      <c r="AH380">
        <f>(AG380-Table13[[#This Row],[Survived]])^2</f>
        <v>9.5890423540025398E-3</v>
      </c>
    </row>
    <row r="381" spans="1:34" x14ac:dyDescent="0.3">
      <c r="A381">
        <v>1</v>
      </c>
      <c r="B381" t="s">
        <v>20</v>
      </c>
      <c r="C381">
        <v>2</v>
      </c>
      <c r="D381" t="s">
        <v>21</v>
      </c>
      <c r="E381">
        <v>23</v>
      </c>
      <c r="F381">
        <v>13.791700000000001</v>
      </c>
      <c r="G381">
        <v>0</v>
      </c>
      <c r="H381">
        <v>0</v>
      </c>
      <c r="I381">
        <v>0.28999999999999998</v>
      </c>
      <c r="J381">
        <v>1.17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AC381">
        <f>SUMPRODUCT(Table13[[#This Row],[SibSp]:[Ones]],$R$5:$AA$5)</f>
        <v>0.61298166166514079</v>
      </c>
      <c r="AD381">
        <f>SUMPRODUCT(Table13[[#This Row],[SibSp]:[Ones]],$R$6:$AA$6)</f>
        <v>0.48104125002195586</v>
      </c>
      <c r="AE381">
        <f t="shared" si="15"/>
        <v>0.61298166166514079</v>
      </c>
      <c r="AF381">
        <f t="shared" si="16"/>
        <v>0.48104125002195586</v>
      </c>
      <c r="AG381">
        <f t="shared" si="17"/>
        <v>1.0940229116870968</v>
      </c>
      <c r="AH381">
        <f>(AG381-Table13[[#This Row],[Survived]])^2</f>
        <v>8.8403079221195963E-3</v>
      </c>
    </row>
    <row r="382" spans="1:34" x14ac:dyDescent="0.3">
      <c r="A382">
        <v>0</v>
      </c>
      <c r="B382" t="s">
        <v>18</v>
      </c>
      <c r="C382">
        <v>3</v>
      </c>
      <c r="D382" t="s">
        <v>21</v>
      </c>
      <c r="E382">
        <v>22</v>
      </c>
      <c r="F382">
        <v>9.8375000000000004</v>
      </c>
      <c r="G382">
        <v>0</v>
      </c>
      <c r="H382">
        <v>0</v>
      </c>
      <c r="I382">
        <v>0.28000000000000003</v>
      </c>
      <c r="J382">
        <v>1.03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AC382">
        <f>SUMPRODUCT(Table13[[#This Row],[SibSp]:[Ones]],$R$5:$AA$5)</f>
        <v>0.45861574694380891</v>
      </c>
      <c r="AD382">
        <f>SUMPRODUCT(Table13[[#This Row],[SibSp]:[Ones]],$R$6:$AA$6)</f>
        <v>5.4110377567190282E-2</v>
      </c>
      <c r="AE382">
        <f t="shared" si="15"/>
        <v>0.45861574694380891</v>
      </c>
      <c r="AF382">
        <f t="shared" si="16"/>
        <v>5.4110377567190282E-2</v>
      </c>
      <c r="AG382">
        <f t="shared" si="17"/>
        <v>0.51272612451099919</v>
      </c>
      <c r="AH382">
        <f>(AG382-Table13[[#This Row],[Survived]])^2</f>
        <v>0.26288807875606862</v>
      </c>
    </row>
    <row r="383" spans="1:34" x14ac:dyDescent="0.3">
      <c r="A383">
        <v>0</v>
      </c>
      <c r="B383" t="s">
        <v>18</v>
      </c>
      <c r="C383">
        <v>2</v>
      </c>
      <c r="D383" t="s">
        <v>19</v>
      </c>
      <c r="E383">
        <v>34</v>
      </c>
      <c r="F383">
        <v>21</v>
      </c>
      <c r="G383">
        <v>1</v>
      </c>
      <c r="H383">
        <v>0</v>
      </c>
      <c r="I383">
        <v>0.42</v>
      </c>
      <c r="J383">
        <v>1.34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AC383">
        <f>SUMPRODUCT(Table13[[#This Row],[SibSp]:[Ones]],$R$5:$AA$5)</f>
        <v>-0.42391036635108237</v>
      </c>
      <c r="AD383">
        <f>SUMPRODUCT(Table13[[#This Row],[SibSp]:[Ones]],$R$6:$AA$6)</f>
        <v>3.5335183672295711E-2</v>
      </c>
      <c r="AE383">
        <f t="shared" si="15"/>
        <v>0</v>
      </c>
      <c r="AF383">
        <f t="shared" si="16"/>
        <v>3.5335183672295711E-2</v>
      </c>
      <c r="AG383">
        <f t="shared" si="17"/>
        <v>3.5335183672295711E-2</v>
      </c>
      <c r="AH383">
        <f>(AG383-Table13[[#This Row],[Survived]])^2</f>
        <v>1.2485752051548734E-3</v>
      </c>
    </row>
    <row r="384" spans="1:34" x14ac:dyDescent="0.3">
      <c r="A384">
        <v>0</v>
      </c>
      <c r="B384" t="s">
        <v>18</v>
      </c>
      <c r="C384">
        <v>3</v>
      </c>
      <c r="D384" t="s">
        <v>19</v>
      </c>
      <c r="E384">
        <v>29</v>
      </c>
      <c r="F384">
        <v>7.0457999999999998</v>
      </c>
      <c r="G384">
        <v>1</v>
      </c>
      <c r="H384">
        <v>0</v>
      </c>
      <c r="I384">
        <v>0.36</v>
      </c>
      <c r="J384">
        <v>0.91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AC384">
        <f>SUMPRODUCT(Table13[[#This Row],[SibSp]:[Ones]],$R$5:$AA$5)</f>
        <v>-0.4523094767990119</v>
      </c>
      <c r="AD384">
        <f>SUMPRODUCT(Table13[[#This Row],[SibSp]:[Ones]],$R$6:$AA$6)</f>
        <v>-0.2949104147083994</v>
      </c>
      <c r="AE384">
        <f t="shared" si="15"/>
        <v>0</v>
      </c>
      <c r="AF384">
        <f t="shared" si="16"/>
        <v>0</v>
      </c>
      <c r="AG384">
        <f t="shared" si="17"/>
        <v>0</v>
      </c>
      <c r="AH384">
        <f>(AG384-Table13[[#This Row],[Survived]])^2</f>
        <v>0</v>
      </c>
    </row>
    <row r="385" spans="1:34" x14ac:dyDescent="0.3">
      <c r="A385">
        <v>0</v>
      </c>
      <c r="B385" t="s">
        <v>18</v>
      </c>
      <c r="C385">
        <v>3</v>
      </c>
      <c r="D385" t="s">
        <v>19</v>
      </c>
      <c r="E385">
        <v>22</v>
      </c>
      <c r="F385">
        <v>7.5208000000000004</v>
      </c>
      <c r="G385">
        <v>0</v>
      </c>
      <c r="H385">
        <v>0</v>
      </c>
      <c r="I385">
        <v>0.28000000000000003</v>
      </c>
      <c r="J385">
        <v>0.93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AC385">
        <f>SUMPRODUCT(Table13[[#This Row],[SibSp]:[Ones]],$R$5:$AA$5)</f>
        <v>-0.2095861381992048</v>
      </c>
      <c r="AD385">
        <f>SUMPRODUCT(Table13[[#This Row],[SibSp]:[Ones]],$R$6:$AA$6)</f>
        <v>-0.34426146863815754</v>
      </c>
      <c r="AE385">
        <f t="shared" si="15"/>
        <v>0</v>
      </c>
      <c r="AF385">
        <f t="shared" si="16"/>
        <v>0</v>
      </c>
      <c r="AG385">
        <f t="shared" si="17"/>
        <v>0</v>
      </c>
      <c r="AH385">
        <f>(AG385-Table13[[#This Row],[Survived]])^2</f>
        <v>0</v>
      </c>
    </row>
    <row r="386" spans="1:34" x14ac:dyDescent="0.3">
      <c r="A386">
        <v>1</v>
      </c>
      <c r="B386" t="s">
        <v>18</v>
      </c>
      <c r="C386">
        <v>3</v>
      </c>
      <c r="D386" t="s">
        <v>21</v>
      </c>
      <c r="E386">
        <v>2</v>
      </c>
      <c r="F386">
        <v>12.2875</v>
      </c>
      <c r="G386">
        <v>0</v>
      </c>
      <c r="H386">
        <v>1</v>
      </c>
      <c r="I386">
        <v>0.03</v>
      </c>
      <c r="J386">
        <v>1.1200000000000001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AC386">
        <f>SUMPRODUCT(Table13[[#This Row],[SibSp]:[Ones]],$R$5:$AA$5)</f>
        <v>1.2852522579569055</v>
      </c>
      <c r="AD386">
        <f>SUMPRODUCT(Table13[[#This Row],[SibSp]:[Ones]],$R$6:$AA$6)</f>
        <v>-0.56074551793593685</v>
      </c>
      <c r="AE386">
        <f t="shared" si="15"/>
        <v>1.2852522579569055</v>
      </c>
      <c r="AF386">
        <f t="shared" si="16"/>
        <v>0</v>
      </c>
      <c r="AG386">
        <f t="shared" si="17"/>
        <v>1.2852522579569055</v>
      </c>
      <c r="AH386">
        <f>(AG386-Table13[[#This Row],[Survived]])^2</f>
        <v>8.1368850669512924E-2</v>
      </c>
    </row>
    <row r="387" spans="1:34" x14ac:dyDescent="0.3">
      <c r="A387">
        <v>0</v>
      </c>
      <c r="B387" t="s">
        <v>18</v>
      </c>
      <c r="C387">
        <v>3</v>
      </c>
      <c r="D387" t="s">
        <v>19</v>
      </c>
      <c r="E387">
        <v>9</v>
      </c>
      <c r="F387">
        <v>46.9</v>
      </c>
      <c r="G387">
        <v>5</v>
      </c>
      <c r="H387">
        <v>2</v>
      </c>
      <c r="I387">
        <v>0.11</v>
      </c>
      <c r="J387">
        <v>1.68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AC387">
        <f>SUMPRODUCT(Table13[[#This Row],[SibSp]:[Ones]],$R$5:$AA$5)</f>
        <v>-0.29672413963555844</v>
      </c>
      <c r="AD387">
        <f>SUMPRODUCT(Table13[[#This Row],[SibSp]:[Ones]],$R$6:$AA$6)</f>
        <v>-0.73159640581343011</v>
      </c>
      <c r="AE387">
        <f t="shared" si="15"/>
        <v>0</v>
      </c>
      <c r="AF387">
        <f t="shared" si="16"/>
        <v>0</v>
      </c>
      <c r="AG387">
        <f t="shared" si="17"/>
        <v>0</v>
      </c>
      <c r="AH387">
        <f>(AG387-Table13[[#This Row],[Survived]])^2</f>
        <v>0</v>
      </c>
    </row>
    <row r="388" spans="1:34" x14ac:dyDescent="0.3">
      <c r="A388">
        <v>0</v>
      </c>
      <c r="B388" t="s">
        <v>18</v>
      </c>
      <c r="C388">
        <v>3</v>
      </c>
      <c r="D388" t="s">
        <v>19</v>
      </c>
      <c r="E388">
        <v>50</v>
      </c>
      <c r="F388">
        <v>8.0500000000000007</v>
      </c>
      <c r="G388">
        <v>0</v>
      </c>
      <c r="H388">
        <v>0</v>
      </c>
      <c r="I388">
        <v>0.62</v>
      </c>
      <c r="J388">
        <v>0.96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AC388">
        <f>SUMPRODUCT(Table13[[#This Row],[SibSp]:[Ones]],$R$5:$AA$5)</f>
        <v>-0.90412706444922997</v>
      </c>
      <c r="AD388">
        <f>SUMPRODUCT(Table13[[#This Row],[SibSp]:[Ones]],$R$6:$AA$6)</f>
        <v>-9.6612108041582268E-2</v>
      </c>
      <c r="AE388">
        <f t="shared" si="15"/>
        <v>0</v>
      </c>
      <c r="AF388">
        <f t="shared" si="16"/>
        <v>0</v>
      </c>
      <c r="AG388">
        <f t="shared" si="17"/>
        <v>0</v>
      </c>
      <c r="AH388">
        <f>(AG388-Table13[[#This Row],[Survived]])^2</f>
        <v>0</v>
      </c>
    </row>
    <row r="389" spans="1:34" x14ac:dyDescent="0.3">
      <c r="A389">
        <v>1</v>
      </c>
      <c r="B389" t="s">
        <v>18</v>
      </c>
      <c r="C389">
        <v>3</v>
      </c>
      <c r="D389" t="s">
        <v>21</v>
      </c>
      <c r="E389">
        <v>63</v>
      </c>
      <c r="F389">
        <v>9.5875000000000004</v>
      </c>
      <c r="G389">
        <v>0</v>
      </c>
      <c r="H389">
        <v>0</v>
      </c>
      <c r="I389">
        <v>0.79</v>
      </c>
      <c r="J389">
        <v>1.02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AC389">
        <f>SUMPRODUCT(Table13[[#This Row],[SibSp]:[Ones]],$R$5:$AA$5)</f>
        <v>-0.52871527468120594</v>
      </c>
      <c r="AD389">
        <f>SUMPRODUCT(Table13[[#This Row],[SibSp]:[Ones]],$R$6:$AA$6)</f>
        <v>0.3729894917004013</v>
      </c>
      <c r="AE389">
        <f t="shared" si="15"/>
        <v>0</v>
      </c>
      <c r="AF389">
        <f t="shared" si="16"/>
        <v>0.3729894917004013</v>
      </c>
      <c r="AG389">
        <f t="shared" si="17"/>
        <v>0.3729894917004013</v>
      </c>
      <c r="AH389">
        <f>(AG389-Table13[[#This Row],[Survived]])^2</f>
        <v>0.39314217751812114</v>
      </c>
    </row>
    <row r="390" spans="1:34" x14ac:dyDescent="0.3">
      <c r="A390">
        <v>1</v>
      </c>
      <c r="B390" t="s">
        <v>20</v>
      </c>
      <c r="C390">
        <v>1</v>
      </c>
      <c r="D390" t="s">
        <v>19</v>
      </c>
      <c r="E390">
        <v>25</v>
      </c>
      <c r="F390">
        <v>91.0792</v>
      </c>
      <c r="G390">
        <v>1</v>
      </c>
      <c r="H390">
        <v>0</v>
      </c>
      <c r="I390">
        <v>0.31</v>
      </c>
      <c r="J390">
        <v>1.96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AC390">
        <f>SUMPRODUCT(Table13[[#This Row],[SibSp]:[Ones]],$R$5:$AA$5)</f>
        <v>-1.353022706331616</v>
      </c>
      <c r="AD390">
        <f>SUMPRODUCT(Table13[[#This Row],[SibSp]:[Ones]],$R$6:$AA$6)</f>
        <v>1.2670021266664826</v>
      </c>
      <c r="AE390">
        <f t="shared" ref="AE390:AE453" si="18">IF(AC390&lt;0,0,AC390)</f>
        <v>0</v>
      </c>
      <c r="AF390">
        <f t="shared" ref="AF390:AF453" si="19">IF(AD390&lt;0,0,AD390)</f>
        <v>1.2670021266664826</v>
      </c>
      <c r="AG390">
        <f t="shared" ref="AG390:AG453" si="20">AE390+AF390</f>
        <v>1.2670021266664826</v>
      </c>
      <c r="AH390">
        <f>(AG390-Table13[[#This Row],[Survived]])^2</f>
        <v>7.1290135644424421E-2</v>
      </c>
    </row>
    <row r="391" spans="1:34" x14ac:dyDescent="0.3">
      <c r="A391">
        <v>1</v>
      </c>
      <c r="B391" t="s">
        <v>18</v>
      </c>
      <c r="C391">
        <v>1</v>
      </c>
      <c r="D391" t="s">
        <v>21</v>
      </c>
      <c r="E391">
        <v>35</v>
      </c>
      <c r="F391">
        <v>90</v>
      </c>
      <c r="G391">
        <v>1</v>
      </c>
      <c r="H391">
        <v>0</v>
      </c>
      <c r="I391">
        <v>0.44</v>
      </c>
      <c r="J391">
        <v>1.96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AC391">
        <f>SUMPRODUCT(Table13[[#This Row],[SibSp]:[Ones]],$R$5:$AA$5)</f>
        <v>-0.58090155215970773</v>
      </c>
      <c r="AD391">
        <f>SUMPRODUCT(Table13[[#This Row],[SibSp]:[Ones]],$R$6:$AA$6)</f>
        <v>1.2472631412470603</v>
      </c>
      <c r="AE391">
        <f t="shared" si="18"/>
        <v>0</v>
      </c>
      <c r="AF391">
        <f t="shared" si="19"/>
        <v>1.2472631412470603</v>
      </c>
      <c r="AG391">
        <f t="shared" si="20"/>
        <v>1.2472631412470603</v>
      </c>
      <c r="AH391">
        <f>(AG391-Table13[[#This Row],[Survived]])^2</f>
        <v>6.1139061019363686E-2</v>
      </c>
    </row>
    <row r="392" spans="1:34" x14ac:dyDescent="0.3">
      <c r="A392">
        <v>0</v>
      </c>
      <c r="B392" t="s">
        <v>20</v>
      </c>
      <c r="C392">
        <v>1</v>
      </c>
      <c r="D392" t="s">
        <v>19</v>
      </c>
      <c r="E392">
        <v>58</v>
      </c>
      <c r="F392">
        <v>29.7</v>
      </c>
      <c r="G392">
        <v>0</v>
      </c>
      <c r="H392">
        <v>0</v>
      </c>
      <c r="I392">
        <v>0.72</v>
      </c>
      <c r="J392">
        <v>1.49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1</v>
      </c>
      <c r="AC392">
        <f>SUMPRODUCT(Table13[[#This Row],[SibSp]:[Ones]],$R$5:$AA$5)</f>
        <v>-1.5830580463071593</v>
      </c>
      <c r="AD392">
        <f>SUMPRODUCT(Table13[[#This Row],[SibSp]:[Ones]],$R$6:$AA$6)</f>
        <v>1.0646398452602643</v>
      </c>
      <c r="AE392">
        <f t="shared" si="18"/>
        <v>0</v>
      </c>
      <c r="AF392">
        <f t="shared" si="19"/>
        <v>1.0646398452602643</v>
      </c>
      <c r="AG392">
        <f t="shared" si="20"/>
        <v>1.0646398452602643</v>
      </c>
      <c r="AH392">
        <f>(AG392-Table13[[#This Row],[Survived]])^2</f>
        <v>1.1334580001157997</v>
      </c>
    </row>
    <row r="393" spans="1:34" x14ac:dyDescent="0.3">
      <c r="A393">
        <v>0</v>
      </c>
      <c r="B393" t="s">
        <v>18</v>
      </c>
      <c r="C393">
        <v>3</v>
      </c>
      <c r="D393" t="s">
        <v>19</v>
      </c>
      <c r="E393">
        <v>30</v>
      </c>
      <c r="F393">
        <v>8.0500000000000007</v>
      </c>
      <c r="G393">
        <v>0</v>
      </c>
      <c r="H393">
        <v>0</v>
      </c>
      <c r="I393">
        <v>0.38</v>
      </c>
      <c r="J393">
        <v>0.96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AC393">
        <f>SUMPRODUCT(Table13[[#This Row],[SibSp]:[Ones]],$R$5:$AA$5)</f>
        <v>-0.4348392794920013</v>
      </c>
      <c r="AD393">
        <f>SUMPRODUCT(Table13[[#This Row],[SibSp]:[Ones]],$R$6:$AA$6)</f>
        <v>-0.25117296831917058</v>
      </c>
      <c r="AE393">
        <f t="shared" si="18"/>
        <v>0</v>
      </c>
      <c r="AF393">
        <f t="shared" si="19"/>
        <v>0</v>
      </c>
      <c r="AG393">
        <f t="shared" si="20"/>
        <v>0</v>
      </c>
      <c r="AH393">
        <f>(AG393-Table13[[#This Row],[Survived]])^2</f>
        <v>0</v>
      </c>
    </row>
    <row r="394" spans="1:34" x14ac:dyDescent="0.3">
      <c r="A394">
        <v>1</v>
      </c>
      <c r="B394" t="s">
        <v>18</v>
      </c>
      <c r="C394">
        <v>3</v>
      </c>
      <c r="D394" t="s">
        <v>19</v>
      </c>
      <c r="E394">
        <v>9</v>
      </c>
      <c r="F394">
        <v>15.9</v>
      </c>
      <c r="G394">
        <v>1</v>
      </c>
      <c r="H394">
        <v>1</v>
      </c>
      <c r="I394">
        <v>0.11</v>
      </c>
      <c r="J394">
        <v>1.23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AC394">
        <f>SUMPRODUCT(Table13[[#This Row],[SibSp]:[Ones]],$R$5:$AA$5)</f>
        <v>0.14650004180489851</v>
      </c>
      <c r="AD394">
        <f>SUMPRODUCT(Table13[[#This Row],[SibSp]:[Ones]],$R$6:$AA$6)</f>
        <v>-0.68982388920825488</v>
      </c>
      <c r="AE394">
        <f t="shared" si="18"/>
        <v>0.14650004180489851</v>
      </c>
      <c r="AF394">
        <f t="shared" si="19"/>
        <v>0</v>
      </c>
      <c r="AG394">
        <f t="shared" si="20"/>
        <v>0.14650004180489851</v>
      </c>
      <c r="AH394">
        <f>(AG394-Table13[[#This Row],[Survived]])^2</f>
        <v>0.72846217863903995</v>
      </c>
    </row>
    <row r="395" spans="1:34" x14ac:dyDescent="0.3">
      <c r="A395">
        <v>0</v>
      </c>
      <c r="B395" t="s">
        <v>18</v>
      </c>
      <c r="C395">
        <v>3</v>
      </c>
      <c r="D395" t="s">
        <v>19</v>
      </c>
      <c r="E395">
        <v>21</v>
      </c>
      <c r="F395">
        <v>7.25</v>
      </c>
      <c r="G395">
        <v>0</v>
      </c>
      <c r="H395">
        <v>0</v>
      </c>
      <c r="I395">
        <v>0.26</v>
      </c>
      <c r="J395">
        <v>0.92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AC395">
        <f>SUMPRODUCT(Table13[[#This Row],[SibSp]:[Ones]],$R$5:$AA$5)</f>
        <v>-0.1605733013770072</v>
      </c>
      <c r="AD395">
        <f>SUMPRODUCT(Table13[[#This Row],[SibSp]:[Ones]],$R$6:$AA$6)</f>
        <v>-0.36670425428462039</v>
      </c>
      <c r="AE395">
        <f t="shared" si="18"/>
        <v>0</v>
      </c>
      <c r="AF395">
        <f t="shared" si="19"/>
        <v>0</v>
      </c>
      <c r="AG395">
        <f t="shared" si="20"/>
        <v>0</v>
      </c>
      <c r="AH395">
        <f>(AG395-Table13[[#This Row],[Survived]])^2</f>
        <v>0</v>
      </c>
    </row>
    <row r="396" spans="1:34" x14ac:dyDescent="0.3">
      <c r="A396">
        <v>0</v>
      </c>
      <c r="B396" t="s">
        <v>18</v>
      </c>
      <c r="C396">
        <v>1</v>
      </c>
      <c r="D396" t="s">
        <v>19</v>
      </c>
      <c r="E396">
        <v>55</v>
      </c>
      <c r="F396">
        <v>30.5</v>
      </c>
      <c r="G396">
        <v>0</v>
      </c>
      <c r="H396">
        <v>0</v>
      </c>
      <c r="I396">
        <v>0.69</v>
      </c>
      <c r="J396">
        <v>1.5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AC396">
        <f>SUMPRODUCT(Table13[[#This Row],[SibSp]:[Ones]],$R$5:$AA$5)</f>
        <v>-1.2752409894734908</v>
      </c>
      <c r="AD396">
        <f>SUMPRODUCT(Table13[[#This Row],[SibSp]:[Ones]],$R$6:$AA$6)</f>
        <v>0.64867829364040608</v>
      </c>
      <c r="AE396">
        <f t="shared" si="18"/>
        <v>0</v>
      </c>
      <c r="AF396">
        <f t="shared" si="19"/>
        <v>0.64867829364040608</v>
      </c>
      <c r="AG396">
        <f t="shared" si="20"/>
        <v>0.64867829364040608</v>
      </c>
      <c r="AH396">
        <f>(AG396-Table13[[#This Row],[Survived]])^2</f>
        <v>0.42078352864022889</v>
      </c>
    </row>
    <row r="397" spans="1:34" x14ac:dyDescent="0.3">
      <c r="A397">
        <v>0</v>
      </c>
      <c r="B397" t="s">
        <v>20</v>
      </c>
      <c r="C397">
        <v>1</v>
      </c>
      <c r="D397" t="s">
        <v>19</v>
      </c>
      <c r="E397">
        <v>71</v>
      </c>
      <c r="F397">
        <v>49.504199999999997</v>
      </c>
      <c r="G397">
        <v>0</v>
      </c>
      <c r="H397">
        <v>0</v>
      </c>
      <c r="I397">
        <v>0.89</v>
      </c>
      <c r="J397">
        <v>1.7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AC397">
        <f>SUMPRODUCT(Table13[[#This Row],[SibSp]:[Ones]],$R$5:$AA$5)</f>
        <v>-2.123486176909525</v>
      </c>
      <c r="AD397">
        <f>SUMPRODUCT(Table13[[#This Row],[SibSp]:[Ones]],$R$6:$AA$6)</f>
        <v>1.3749374477134999</v>
      </c>
      <c r="AE397">
        <f t="shared" si="18"/>
        <v>0</v>
      </c>
      <c r="AF397">
        <f t="shared" si="19"/>
        <v>1.3749374477134999</v>
      </c>
      <c r="AG397">
        <f t="shared" si="20"/>
        <v>1.3749374477134999</v>
      </c>
      <c r="AH397">
        <f>(AG397-Table13[[#This Row],[Survived]])^2</f>
        <v>1.8904529851249132</v>
      </c>
    </row>
    <row r="398" spans="1:34" x14ac:dyDescent="0.3">
      <c r="A398">
        <v>0</v>
      </c>
      <c r="B398" t="s">
        <v>18</v>
      </c>
      <c r="C398">
        <v>3</v>
      </c>
      <c r="D398" t="s">
        <v>19</v>
      </c>
      <c r="E398">
        <v>21</v>
      </c>
      <c r="F398">
        <v>8.0500000000000007</v>
      </c>
      <c r="G398">
        <v>0</v>
      </c>
      <c r="H398">
        <v>0</v>
      </c>
      <c r="I398">
        <v>0.26</v>
      </c>
      <c r="J398">
        <v>0.96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AC398">
        <f>SUMPRODUCT(Table13[[#This Row],[SibSp]:[Ones]],$R$5:$AA$5)</f>
        <v>-0.20019538701338746</v>
      </c>
      <c r="AD398">
        <f>SUMPRODUCT(Table13[[#This Row],[SibSp]:[Ones]],$R$6:$AA$6)</f>
        <v>-0.32845339845796451</v>
      </c>
      <c r="AE398">
        <f t="shared" si="18"/>
        <v>0</v>
      </c>
      <c r="AF398">
        <f t="shared" si="19"/>
        <v>0</v>
      </c>
      <c r="AG398">
        <f t="shared" si="20"/>
        <v>0</v>
      </c>
      <c r="AH398">
        <f>(AG398-Table13[[#This Row],[Survived]])^2</f>
        <v>0</v>
      </c>
    </row>
    <row r="399" spans="1:34" x14ac:dyDescent="0.3">
      <c r="A399">
        <v>1</v>
      </c>
      <c r="B399" t="s">
        <v>20</v>
      </c>
      <c r="C399">
        <v>1</v>
      </c>
      <c r="D399" t="s">
        <v>21</v>
      </c>
      <c r="E399">
        <v>54</v>
      </c>
      <c r="F399">
        <v>78.2667</v>
      </c>
      <c r="G399">
        <v>1</v>
      </c>
      <c r="H399">
        <v>0</v>
      </c>
      <c r="I399">
        <v>0.68</v>
      </c>
      <c r="J399">
        <v>1.9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AC399">
        <f>SUMPRODUCT(Table13[[#This Row],[SibSp]:[Ones]],$R$5:$AA$5)</f>
        <v>-1.2498178137854761</v>
      </c>
      <c r="AD399">
        <f>SUMPRODUCT(Table13[[#This Row],[SibSp]:[Ones]],$R$6:$AA$6)</f>
        <v>1.7506518758264884</v>
      </c>
      <c r="AE399">
        <f t="shared" si="18"/>
        <v>0</v>
      </c>
      <c r="AF399">
        <f t="shared" si="19"/>
        <v>1.7506518758264884</v>
      </c>
      <c r="AG399">
        <f t="shared" si="20"/>
        <v>1.7506518758264884</v>
      </c>
      <c r="AH399">
        <f>(AG399-Table13[[#This Row],[Survived]])^2</f>
        <v>0.56347823868182578</v>
      </c>
    </row>
    <row r="400" spans="1:34" x14ac:dyDescent="0.3">
      <c r="A400">
        <v>0</v>
      </c>
      <c r="B400" t="s">
        <v>18</v>
      </c>
      <c r="C400">
        <v>1</v>
      </c>
      <c r="D400" t="s">
        <v>21</v>
      </c>
      <c r="E400">
        <v>25</v>
      </c>
      <c r="F400">
        <v>151.55000000000001</v>
      </c>
      <c r="G400">
        <v>1</v>
      </c>
      <c r="H400">
        <v>2</v>
      </c>
      <c r="I400">
        <v>0.31</v>
      </c>
      <c r="J400">
        <v>2.1800000000000002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AC400">
        <f>SUMPRODUCT(Table13[[#This Row],[SibSp]:[Ones]],$R$5:$AA$5)</f>
        <v>0.30926404908771132</v>
      </c>
      <c r="AD400">
        <f>SUMPRODUCT(Table13[[#This Row],[SibSp]:[Ones]],$R$6:$AA$6)</f>
        <v>0.29408353232874362</v>
      </c>
      <c r="AE400">
        <f t="shared" si="18"/>
        <v>0.30926404908771132</v>
      </c>
      <c r="AF400">
        <f t="shared" si="19"/>
        <v>0.29408353232874362</v>
      </c>
      <c r="AG400">
        <f t="shared" si="20"/>
        <v>0.60334758141645495</v>
      </c>
      <c r="AH400">
        <f>(AG400-Table13[[#This Row],[Survived]])^2</f>
        <v>0.36402830400108571</v>
      </c>
    </row>
    <row r="401" spans="1:34" x14ac:dyDescent="0.3">
      <c r="A401">
        <v>0</v>
      </c>
      <c r="B401" t="s">
        <v>18</v>
      </c>
      <c r="C401">
        <v>3</v>
      </c>
      <c r="D401" t="s">
        <v>19</v>
      </c>
      <c r="E401">
        <v>24</v>
      </c>
      <c r="F401">
        <v>7.7957999999999998</v>
      </c>
      <c r="G401">
        <v>0</v>
      </c>
      <c r="H401">
        <v>0</v>
      </c>
      <c r="I401">
        <v>0.3</v>
      </c>
      <c r="J401">
        <v>0.94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AC401">
        <f>SUMPRODUCT(Table13[[#This Row],[SibSp]:[Ones]],$R$5:$AA$5)</f>
        <v>-0.25859897502140194</v>
      </c>
      <c r="AD401">
        <f>SUMPRODUCT(Table13[[#This Row],[SibSp]:[Ones]],$R$6:$AA$6)</f>
        <v>-0.32181868299169469</v>
      </c>
      <c r="AE401">
        <f t="shared" si="18"/>
        <v>0</v>
      </c>
      <c r="AF401">
        <f t="shared" si="19"/>
        <v>0</v>
      </c>
      <c r="AG401">
        <f t="shared" si="20"/>
        <v>0</v>
      </c>
      <c r="AH401">
        <f>(AG401-Table13[[#This Row],[Survived]])^2</f>
        <v>0</v>
      </c>
    </row>
    <row r="402" spans="1:34" x14ac:dyDescent="0.3">
      <c r="A402">
        <v>0</v>
      </c>
      <c r="B402" t="s">
        <v>18</v>
      </c>
      <c r="C402">
        <v>3</v>
      </c>
      <c r="D402" t="s">
        <v>19</v>
      </c>
      <c r="E402">
        <v>17</v>
      </c>
      <c r="F402">
        <v>8.6624999999999996</v>
      </c>
      <c r="G402">
        <v>0</v>
      </c>
      <c r="H402">
        <v>0</v>
      </c>
      <c r="I402">
        <v>0.21</v>
      </c>
      <c r="J402">
        <v>0.99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AC402">
        <f>SUMPRODUCT(Table13[[#This Row],[SibSp]:[Ones]],$R$5:$AA$5)</f>
        <v>-0.13214366270791644</v>
      </c>
      <c r="AD402">
        <f>SUMPRODUCT(Table13[[#This Row],[SibSp]:[Ones]],$R$6:$AA$6)</f>
        <v>-0.33196543581247018</v>
      </c>
      <c r="AE402">
        <f t="shared" si="18"/>
        <v>0</v>
      </c>
      <c r="AF402">
        <f t="shared" si="19"/>
        <v>0</v>
      </c>
      <c r="AG402">
        <f t="shared" si="20"/>
        <v>0</v>
      </c>
      <c r="AH402">
        <f>(AG402-Table13[[#This Row],[Survived]])^2</f>
        <v>0</v>
      </c>
    </row>
    <row r="403" spans="1:34" x14ac:dyDescent="0.3">
      <c r="A403">
        <v>0</v>
      </c>
      <c r="B403" t="s">
        <v>22</v>
      </c>
      <c r="C403">
        <v>3</v>
      </c>
      <c r="D403" t="s">
        <v>21</v>
      </c>
      <c r="E403">
        <v>21</v>
      </c>
      <c r="F403">
        <v>7.75</v>
      </c>
      <c r="G403">
        <v>0</v>
      </c>
      <c r="H403">
        <v>0</v>
      </c>
      <c r="I403">
        <v>0.26</v>
      </c>
      <c r="J403">
        <v>0.94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AC403">
        <f>SUMPRODUCT(Table13[[#This Row],[SibSp]:[Ones]],$R$5:$AA$5)</f>
        <v>-1.1823226468776964</v>
      </c>
      <c r="AD403">
        <f>SUMPRODUCT(Table13[[#This Row],[SibSp]:[Ones]],$R$6:$AA$6)</f>
        <v>1.0927329393004337E-2</v>
      </c>
      <c r="AE403">
        <f t="shared" si="18"/>
        <v>0</v>
      </c>
      <c r="AF403">
        <f t="shared" si="19"/>
        <v>1.0927329393004337E-2</v>
      </c>
      <c r="AG403">
        <f t="shared" si="20"/>
        <v>1.0927329393004337E-2</v>
      </c>
      <c r="AH403">
        <f>(AG403-Table13[[#This Row],[Survived]])^2</f>
        <v>1.1940652766321653E-4</v>
      </c>
    </row>
    <row r="404" spans="1:34" x14ac:dyDescent="0.3">
      <c r="A404">
        <v>0</v>
      </c>
      <c r="B404" t="s">
        <v>18</v>
      </c>
      <c r="C404">
        <v>3</v>
      </c>
      <c r="D404" t="s">
        <v>21</v>
      </c>
      <c r="E404">
        <v>37</v>
      </c>
      <c r="F404">
        <v>9.5875000000000004</v>
      </c>
      <c r="G404">
        <v>0</v>
      </c>
      <c r="H404">
        <v>0</v>
      </c>
      <c r="I404">
        <v>0.46</v>
      </c>
      <c r="J404">
        <v>1.02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AC404">
        <f>SUMPRODUCT(Table13[[#This Row],[SibSp]:[Ones]],$R$5:$AA$5)</f>
        <v>0.11655542963498278</v>
      </c>
      <c r="AD404">
        <f>SUMPRODUCT(Table13[[#This Row],[SibSp]:[Ones]],$R$6:$AA$6)</f>
        <v>0.16046830881871754</v>
      </c>
      <c r="AE404">
        <f t="shared" si="18"/>
        <v>0.11655542963498278</v>
      </c>
      <c r="AF404">
        <f t="shared" si="19"/>
        <v>0.16046830881871754</v>
      </c>
      <c r="AG404">
        <f t="shared" si="20"/>
        <v>0.27702373845370032</v>
      </c>
      <c r="AH404">
        <f>(AG404-Table13[[#This Row],[Survived]])^2</f>
        <v>7.6742151666864156E-2</v>
      </c>
    </row>
    <row r="405" spans="1:34" x14ac:dyDescent="0.3">
      <c r="A405">
        <v>1</v>
      </c>
      <c r="B405" t="s">
        <v>18</v>
      </c>
      <c r="C405">
        <v>1</v>
      </c>
      <c r="D405" t="s">
        <v>21</v>
      </c>
      <c r="E405">
        <v>16</v>
      </c>
      <c r="F405">
        <v>86.5</v>
      </c>
      <c r="G405">
        <v>0</v>
      </c>
      <c r="H405">
        <v>0</v>
      </c>
      <c r="I405">
        <v>0.2</v>
      </c>
      <c r="J405">
        <v>1.94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AC405">
        <f>SUMPRODUCT(Table13[[#This Row],[SibSp]:[Ones]],$R$5:$AA$5)</f>
        <v>1.430239538129896E-2</v>
      </c>
      <c r="AD405">
        <f>SUMPRODUCT(Table13[[#This Row],[SibSp]:[Ones]],$R$6:$AA$6)</f>
        <v>1.0566206579722539</v>
      </c>
      <c r="AE405">
        <f t="shared" si="18"/>
        <v>1.430239538129896E-2</v>
      </c>
      <c r="AF405">
        <f t="shared" si="19"/>
        <v>1.0566206579722539</v>
      </c>
      <c r="AG405">
        <f t="shared" si="20"/>
        <v>1.0709230533535528</v>
      </c>
      <c r="AH405">
        <f>(AG405-Table13[[#This Row],[Survived]])^2</f>
        <v>5.0300794969908909E-3</v>
      </c>
    </row>
    <row r="406" spans="1:34" x14ac:dyDescent="0.3">
      <c r="A406">
        <v>0</v>
      </c>
      <c r="B406" t="s">
        <v>20</v>
      </c>
      <c r="C406">
        <v>1</v>
      </c>
      <c r="D406" t="s">
        <v>19</v>
      </c>
      <c r="E406">
        <v>18</v>
      </c>
      <c r="F406">
        <v>108.9</v>
      </c>
      <c r="G406">
        <v>1</v>
      </c>
      <c r="H406">
        <v>0</v>
      </c>
      <c r="I406">
        <v>0.23</v>
      </c>
      <c r="J406">
        <v>2.04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1</v>
      </c>
      <c r="AC406">
        <f>SUMPRODUCT(Table13[[#This Row],[SibSp]:[Ones]],$R$5:$AA$5)</f>
        <v>-1.2758376159519669</v>
      </c>
      <c r="AD406">
        <f>SUMPRODUCT(Table13[[#This Row],[SibSp]:[Ones]],$R$6:$AA$6)</f>
        <v>1.2919835515605984</v>
      </c>
      <c r="AE406">
        <f t="shared" si="18"/>
        <v>0</v>
      </c>
      <c r="AF406">
        <f t="shared" si="19"/>
        <v>1.2919835515605984</v>
      </c>
      <c r="AG406">
        <f t="shared" si="20"/>
        <v>1.2919835515605984</v>
      </c>
      <c r="AH406">
        <f>(AG406-Table13[[#This Row],[Survived]])^2</f>
        <v>1.6692214975031374</v>
      </c>
    </row>
    <row r="407" spans="1:34" x14ac:dyDescent="0.3">
      <c r="A407">
        <v>1</v>
      </c>
      <c r="B407" t="s">
        <v>18</v>
      </c>
      <c r="C407">
        <v>2</v>
      </c>
      <c r="D407" t="s">
        <v>21</v>
      </c>
      <c r="E407">
        <v>33</v>
      </c>
      <c r="F407">
        <v>26</v>
      </c>
      <c r="G407">
        <v>0</v>
      </c>
      <c r="H407">
        <v>2</v>
      </c>
      <c r="I407">
        <v>0.41</v>
      </c>
      <c r="J407">
        <v>1.43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AC407">
        <f>SUMPRODUCT(Table13[[#This Row],[SibSp]:[Ones]],$R$5:$AA$5)</f>
        <v>1.2337453397355103</v>
      </c>
      <c r="AD407">
        <f>SUMPRODUCT(Table13[[#This Row],[SibSp]:[Ones]],$R$6:$AA$6)</f>
        <v>-0.67909076498904097</v>
      </c>
      <c r="AE407">
        <f t="shared" si="18"/>
        <v>1.2337453397355103</v>
      </c>
      <c r="AF407">
        <f t="shared" si="19"/>
        <v>0</v>
      </c>
      <c r="AG407">
        <f t="shared" si="20"/>
        <v>1.2337453397355103</v>
      </c>
      <c r="AH407">
        <f>(AG407-Table13[[#This Row],[Survived]])^2</f>
        <v>5.4636883848069112E-2</v>
      </c>
    </row>
    <row r="408" spans="1:34" x14ac:dyDescent="0.3">
      <c r="A408">
        <v>0</v>
      </c>
      <c r="B408" t="s">
        <v>18</v>
      </c>
      <c r="C408">
        <v>3</v>
      </c>
      <c r="D408" t="s">
        <v>19</v>
      </c>
      <c r="E408">
        <v>28</v>
      </c>
      <c r="F408">
        <v>22.524999999999999</v>
      </c>
      <c r="G408">
        <v>0</v>
      </c>
      <c r="H408">
        <v>0</v>
      </c>
      <c r="I408">
        <v>0.35</v>
      </c>
      <c r="J408">
        <v>1.37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AC408">
        <f>SUMPRODUCT(Table13[[#This Row],[SibSp]:[Ones]],$R$5:$AA$5)</f>
        <v>-0.78230468414524446</v>
      </c>
      <c r="AD408">
        <f>SUMPRODUCT(Table13[[#This Row],[SibSp]:[Ones]],$R$6:$AA$6)</f>
        <v>0.12157819636935474</v>
      </c>
      <c r="AE408">
        <f t="shared" si="18"/>
        <v>0</v>
      </c>
      <c r="AF408">
        <f t="shared" si="19"/>
        <v>0.12157819636935474</v>
      </c>
      <c r="AG408">
        <f t="shared" si="20"/>
        <v>0.12157819636935474</v>
      </c>
      <c r="AH408">
        <f>(AG408-Table13[[#This Row],[Survived]])^2</f>
        <v>1.4781257832425383E-2</v>
      </c>
    </row>
    <row r="409" spans="1:34" x14ac:dyDescent="0.3">
      <c r="A409">
        <v>1</v>
      </c>
      <c r="B409" t="s">
        <v>18</v>
      </c>
      <c r="C409">
        <v>3</v>
      </c>
      <c r="D409" t="s">
        <v>19</v>
      </c>
      <c r="E409">
        <v>26</v>
      </c>
      <c r="F409">
        <v>56.495800000000003</v>
      </c>
      <c r="G409">
        <v>0</v>
      </c>
      <c r="H409">
        <v>0</v>
      </c>
      <c r="I409">
        <v>0.33</v>
      </c>
      <c r="J409">
        <v>1.76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AC409">
        <f>SUMPRODUCT(Table13[[#This Row],[SibSp]:[Ones]],$R$5:$AA$5)</f>
        <v>-1.1295127036868484</v>
      </c>
      <c r="AD409">
        <f>SUMPRODUCT(Table13[[#This Row],[SibSp]:[Ones]],$R$6:$AA$6)</f>
        <v>0.48164396898945161</v>
      </c>
      <c r="AE409">
        <f t="shared" si="18"/>
        <v>0</v>
      </c>
      <c r="AF409">
        <f t="shared" si="19"/>
        <v>0.48164396898945161</v>
      </c>
      <c r="AG409">
        <f t="shared" si="20"/>
        <v>0.48164396898945161</v>
      </c>
      <c r="AH409">
        <f>(AG409-Table13[[#This Row],[Survived]])^2</f>
        <v>0.2686929748850086</v>
      </c>
    </row>
    <row r="410" spans="1:34" x14ac:dyDescent="0.3">
      <c r="A410">
        <v>1</v>
      </c>
      <c r="B410" t="s">
        <v>22</v>
      </c>
      <c r="C410">
        <v>3</v>
      </c>
      <c r="D410" t="s">
        <v>19</v>
      </c>
      <c r="E410">
        <v>29</v>
      </c>
      <c r="F410">
        <v>7.75</v>
      </c>
      <c r="G410">
        <v>0</v>
      </c>
      <c r="H410">
        <v>0</v>
      </c>
      <c r="I410">
        <v>0.36</v>
      </c>
      <c r="J410">
        <v>0.94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AC410">
        <f>SUMPRODUCT(Table13[[#This Row],[SibSp]:[Ones]],$R$5:$AA$5)</f>
        <v>-2.1451163231771719</v>
      </c>
      <c r="AD410">
        <f>SUMPRODUCT(Table13[[#This Row],[SibSp]:[Ones]],$R$6:$AA$6)</f>
        <v>-0.22741701879670839</v>
      </c>
      <c r="AE410">
        <f t="shared" si="18"/>
        <v>0</v>
      </c>
      <c r="AF410">
        <f t="shared" si="19"/>
        <v>0</v>
      </c>
      <c r="AG410">
        <f t="shared" si="20"/>
        <v>0</v>
      </c>
      <c r="AH410">
        <f>(AG410-Table13[[#This Row],[Survived]])^2</f>
        <v>1</v>
      </c>
    </row>
    <row r="411" spans="1:34" x14ac:dyDescent="0.3">
      <c r="A411">
        <v>1</v>
      </c>
      <c r="B411" t="s">
        <v>18</v>
      </c>
      <c r="C411">
        <v>1</v>
      </c>
      <c r="D411" t="s">
        <v>19</v>
      </c>
      <c r="E411">
        <v>36</v>
      </c>
      <c r="F411">
        <v>26.287500000000001</v>
      </c>
      <c r="G411">
        <v>0</v>
      </c>
      <c r="H411">
        <v>0</v>
      </c>
      <c r="I411">
        <v>0.45</v>
      </c>
      <c r="J411">
        <v>1.44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</v>
      </c>
      <c r="AC411">
        <f>SUMPRODUCT(Table13[[#This Row],[SibSp]:[Ones]],$R$5:$AA$5)</f>
        <v>-0.74652007606169246</v>
      </c>
      <c r="AD411">
        <f>SUMPRODUCT(Table13[[#This Row],[SibSp]:[Ones]],$R$6:$AA$6)</f>
        <v>0.43674114962283417</v>
      </c>
      <c r="AE411">
        <f t="shared" si="18"/>
        <v>0</v>
      </c>
      <c r="AF411">
        <f t="shared" si="19"/>
        <v>0.43674114962283417</v>
      </c>
      <c r="AG411">
        <f t="shared" si="20"/>
        <v>0.43674114962283417</v>
      </c>
      <c r="AH411">
        <f>(AG411-Table13[[#This Row],[Survived]])^2</f>
        <v>0.31726053252820646</v>
      </c>
    </row>
    <row r="412" spans="1:34" x14ac:dyDescent="0.3">
      <c r="A412">
        <v>1</v>
      </c>
      <c r="B412" t="s">
        <v>20</v>
      </c>
      <c r="C412">
        <v>1</v>
      </c>
      <c r="D412" t="s">
        <v>21</v>
      </c>
      <c r="E412">
        <v>54</v>
      </c>
      <c r="F412">
        <v>59.4</v>
      </c>
      <c r="G412">
        <v>1</v>
      </c>
      <c r="H412">
        <v>0</v>
      </c>
      <c r="I412">
        <v>0.68</v>
      </c>
      <c r="J412">
        <v>1.78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AC412">
        <f>SUMPRODUCT(Table13[[#This Row],[SibSp]:[Ones]],$R$5:$AA$5)</f>
        <v>-1.1309515568763358</v>
      </c>
      <c r="AD412">
        <f>SUMPRODUCT(Table13[[#This Row],[SibSp]:[Ones]],$R$6:$AA$6)</f>
        <v>1.6358993083465208</v>
      </c>
      <c r="AE412">
        <f t="shared" si="18"/>
        <v>0</v>
      </c>
      <c r="AF412">
        <f t="shared" si="19"/>
        <v>1.6358993083465208</v>
      </c>
      <c r="AG412">
        <f t="shared" si="20"/>
        <v>1.6358993083465208</v>
      </c>
      <c r="AH412">
        <f>(AG412-Table13[[#This Row],[Survived]])^2</f>
        <v>0.40436793035558349</v>
      </c>
    </row>
    <row r="413" spans="1:34" x14ac:dyDescent="0.3">
      <c r="A413">
        <v>0</v>
      </c>
      <c r="B413" t="s">
        <v>18</v>
      </c>
      <c r="C413">
        <v>3</v>
      </c>
      <c r="D413" t="s">
        <v>19</v>
      </c>
      <c r="E413">
        <v>24</v>
      </c>
      <c r="F413">
        <v>7.4958</v>
      </c>
      <c r="G413">
        <v>0</v>
      </c>
      <c r="H413">
        <v>0</v>
      </c>
      <c r="I413">
        <v>0.3</v>
      </c>
      <c r="J413">
        <v>0.93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AC413">
        <f>SUMPRODUCT(Table13[[#This Row],[SibSp]:[Ones]],$R$5:$AA$5)</f>
        <v>-0.24869345361230688</v>
      </c>
      <c r="AD413">
        <f>SUMPRODUCT(Table13[[#This Row],[SibSp]:[Ones]],$R$6:$AA$6)</f>
        <v>-0.33138139694835855</v>
      </c>
      <c r="AE413">
        <f t="shared" si="18"/>
        <v>0</v>
      </c>
      <c r="AF413">
        <f t="shared" si="19"/>
        <v>0</v>
      </c>
      <c r="AG413">
        <f t="shared" si="20"/>
        <v>0</v>
      </c>
      <c r="AH413">
        <f>(AG413-Table13[[#This Row],[Survived]])^2</f>
        <v>0</v>
      </c>
    </row>
    <row r="414" spans="1:34" x14ac:dyDescent="0.3">
      <c r="A414">
        <v>0</v>
      </c>
      <c r="B414" t="s">
        <v>18</v>
      </c>
      <c r="C414">
        <v>1</v>
      </c>
      <c r="D414" t="s">
        <v>19</v>
      </c>
      <c r="E414">
        <v>47</v>
      </c>
      <c r="F414">
        <v>34.020800000000001</v>
      </c>
      <c r="G414">
        <v>0</v>
      </c>
      <c r="H414">
        <v>0</v>
      </c>
      <c r="I414">
        <v>0.59</v>
      </c>
      <c r="J414">
        <v>1.54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1</v>
      </c>
      <c r="AC414">
        <f>SUMPRODUCT(Table13[[#This Row],[SibSp]:[Ones]],$R$5:$AA$5)</f>
        <v>-1.1193264980443596</v>
      </c>
      <c r="AD414">
        <f>SUMPRODUCT(Table13[[#This Row],[SibSp]:[Ones]],$R$6:$AA$6)</f>
        <v>0.62252879101806702</v>
      </c>
      <c r="AE414">
        <f t="shared" si="18"/>
        <v>0</v>
      </c>
      <c r="AF414">
        <f t="shared" si="19"/>
        <v>0.62252879101806702</v>
      </c>
      <c r="AG414">
        <f t="shared" si="20"/>
        <v>0.62252879101806702</v>
      </c>
      <c r="AH414">
        <f>(AG414-Table13[[#This Row],[Survived]])^2</f>
        <v>0.38754209564641617</v>
      </c>
    </row>
    <row r="415" spans="1:34" x14ac:dyDescent="0.3">
      <c r="A415">
        <v>1</v>
      </c>
      <c r="B415" t="s">
        <v>18</v>
      </c>
      <c r="C415">
        <v>2</v>
      </c>
      <c r="D415" t="s">
        <v>21</v>
      </c>
      <c r="E415">
        <v>34</v>
      </c>
      <c r="F415">
        <v>10.5</v>
      </c>
      <c r="G415">
        <v>0</v>
      </c>
      <c r="H415">
        <v>0</v>
      </c>
      <c r="I415">
        <v>0.42</v>
      </c>
      <c r="J415">
        <v>1.06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AC415">
        <f>SUMPRODUCT(Table13[[#This Row],[SibSp]:[Ones]],$R$5:$AA$5)</f>
        <v>0.72680645210313088</v>
      </c>
      <c r="AD415">
        <f>SUMPRODUCT(Table13[[#This Row],[SibSp]:[Ones]],$R$6:$AA$6)</f>
        <v>5.3367704440521635E-2</v>
      </c>
      <c r="AE415">
        <f t="shared" si="18"/>
        <v>0.72680645210313088</v>
      </c>
      <c r="AF415">
        <f t="shared" si="19"/>
        <v>5.3367704440521635E-2</v>
      </c>
      <c r="AG415">
        <f t="shared" si="20"/>
        <v>0.78017415654365252</v>
      </c>
      <c r="AH415">
        <f>(AG415-Table13[[#This Row],[Survived]])^2</f>
        <v>4.8323401451294587E-2</v>
      </c>
    </row>
    <row r="416" spans="1:34" x14ac:dyDescent="0.3">
      <c r="A416">
        <v>1</v>
      </c>
      <c r="B416" t="s">
        <v>18</v>
      </c>
      <c r="C416">
        <v>2</v>
      </c>
      <c r="D416" t="s">
        <v>21</v>
      </c>
      <c r="E416">
        <v>36</v>
      </c>
      <c r="F416">
        <v>26</v>
      </c>
      <c r="G416">
        <v>1</v>
      </c>
      <c r="H416">
        <v>0</v>
      </c>
      <c r="I416">
        <v>0.45</v>
      </c>
      <c r="J416">
        <v>1.43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AC416">
        <f>SUMPRODUCT(Table13[[#This Row],[SibSp]:[Ones]],$R$5:$AA$5)</f>
        <v>0.19553606708137272</v>
      </c>
      <c r="AD416">
        <f>SUMPRODUCT(Table13[[#This Row],[SibSp]:[Ones]],$R$6:$AA$6)</f>
        <v>0.44346442345567816</v>
      </c>
      <c r="AE416">
        <f t="shared" si="18"/>
        <v>0.19553606708137272</v>
      </c>
      <c r="AF416">
        <f t="shared" si="19"/>
        <v>0.44346442345567816</v>
      </c>
      <c r="AG416">
        <f t="shared" si="20"/>
        <v>0.63900049053705088</v>
      </c>
      <c r="AH416">
        <f>(AG416-Table13[[#This Row],[Survived]])^2</f>
        <v>0.1303206458324899</v>
      </c>
    </row>
    <row r="417" spans="1:34" x14ac:dyDescent="0.3">
      <c r="A417">
        <v>0</v>
      </c>
      <c r="B417" t="s">
        <v>18</v>
      </c>
      <c r="C417">
        <v>3</v>
      </c>
      <c r="D417" t="s">
        <v>19</v>
      </c>
      <c r="E417">
        <v>32</v>
      </c>
      <c r="F417">
        <v>7.8958000000000004</v>
      </c>
      <c r="G417">
        <v>0</v>
      </c>
      <c r="H417">
        <v>0</v>
      </c>
      <c r="I417">
        <v>0.4</v>
      </c>
      <c r="J417">
        <v>0.95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AC417">
        <f>SUMPRODUCT(Table13[[#This Row],[SibSp]:[Ones]],$R$5:$AA$5)</f>
        <v>-0.46404107349600876</v>
      </c>
      <c r="AD417">
        <f>SUMPRODUCT(Table13[[#This Row],[SibSp]:[Ones]],$R$6:$AA$6)</f>
        <v>-0.24785561058603545</v>
      </c>
      <c r="AE417">
        <f t="shared" si="18"/>
        <v>0</v>
      </c>
      <c r="AF417">
        <f t="shared" si="19"/>
        <v>0</v>
      </c>
      <c r="AG417">
        <f t="shared" si="20"/>
        <v>0</v>
      </c>
      <c r="AH417">
        <f>(AG417-Table13[[#This Row],[Survived]])^2</f>
        <v>0</v>
      </c>
    </row>
    <row r="418" spans="1:34" x14ac:dyDescent="0.3">
      <c r="A418">
        <v>1</v>
      </c>
      <c r="B418" t="s">
        <v>18</v>
      </c>
      <c r="C418">
        <v>1</v>
      </c>
      <c r="D418" t="s">
        <v>21</v>
      </c>
      <c r="E418">
        <v>30</v>
      </c>
      <c r="F418">
        <v>93.5</v>
      </c>
      <c r="G418">
        <v>0</v>
      </c>
      <c r="H418">
        <v>0</v>
      </c>
      <c r="I418">
        <v>0.38</v>
      </c>
      <c r="J418">
        <v>1.98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  <c r="AC418">
        <f>SUMPRODUCT(Table13[[#This Row],[SibSp]:[Ones]],$R$5:$AA$5)</f>
        <v>-0.37728552897300249</v>
      </c>
      <c r="AD418">
        <f>SUMPRODUCT(Table13[[#This Row],[SibSp]:[Ones]],$R$6:$AA$6)</f>
        <v>1.2107921590071011</v>
      </c>
      <c r="AE418">
        <f t="shared" si="18"/>
        <v>0</v>
      </c>
      <c r="AF418">
        <f t="shared" si="19"/>
        <v>1.2107921590071011</v>
      </c>
      <c r="AG418">
        <f t="shared" si="20"/>
        <v>1.2107921590071011</v>
      </c>
      <c r="AH418">
        <f>(AG418-Table13[[#This Row],[Survived]])^2</f>
        <v>4.4433334298875006E-2</v>
      </c>
    </row>
    <row r="419" spans="1:34" x14ac:dyDescent="0.3">
      <c r="A419">
        <v>0</v>
      </c>
      <c r="B419" t="s">
        <v>18</v>
      </c>
      <c r="C419">
        <v>3</v>
      </c>
      <c r="D419" t="s">
        <v>19</v>
      </c>
      <c r="E419">
        <v>22</v>
      </c>
      <c r="F419">
        <v>7.8958000000000004</v>
      </c>
      <c r="G419">
        <v>0</v>
      </c>
      <c r="H419">
        <v>0</v>
      </c>
      <c r="I419">
        <v>0.28000000000000003</v>
      </c>
      <c r="J419">
        <v>0.95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AC419">
        <f>SUMPRODUCT(Table13[[#This Row],[SibSp]:[Ones]],$R$5:$AA$5)</f>
        <v>-0.2293971810173947</v>
      </c>
      <c r="AD419">
        <f>SUMPRODUCT(Table13[[#This Row],[SibSp]:[Ones]],$R$6:$AA$6)</f>
        <v>-0.3251360407248296</v>
      </c>
      <c r="AE419">
        <f t="shared" si="18"/>
        <v>0</v>
      </c>
      <c r="AF419">
        <f t="shared" si="19"/>
        <v>0</v>
      </c>
      <c r="AG419">
        <f t="shared" si="20"/>
        <v>0</v>
      </c>
      <c r="AH419">
        <f>(AG419-Table13[[#This Row],[Survived]])^2</f>
        <v>0</v>
      </c>
    </row>
    <row r="420" spans="1:34" x14ac:dyDescent="0.3">
      <c r="A420">
        <v>1</v>
      </c>
      <c r="B420" t="s">
        <v>20</v>
      </c>
      <c r="C420">
        <v>1</v>
      </c>
      <c r="D420" t="s">
        <v>21</v>
      </c>
      <c r="E420">
        <v>44</v>
      </c>
      <c r="F420">
        <v>57.979199999999999</v>
      </c>
      <c r="G420">
        <v>0</v>
      </c>
      <c r="H420">
        <v>1</v>
      </c>
      <c r="I420">
        <v>0.55000000000000004</v>
      </c>
      <c r="J420">
        <v>1.77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AC420">
        <f>SUMPRODUCT(Table13[[#This Row],[SibSp]:[Ones]],$R$5:$AA$5)</f>
        <v>-0.3337986044853144</v>
      </c>
      <c r="AD420">
        <f>SUMPRODUCT(Table13[[#This Row],[SibSp]:[Ones]],$R$6:$AA$6)</f>
        <v>0.98574050833165727</v>
      </c>
      <c r="AE420">
        <f t="shared" si="18"/>
        <v>0</v>
      </c>
      <c r="AF420">
        <f t="shared" si="19"/>
        <v>0.98574050833165727</v>
      </c>
      <c r="AG420">
        <f t="shared" si="20"/>
        <v>0.98574050833165727</v>
      </c>
      <c r="AH420">
        <f>(AG420-Table13[[#This Row],[Survived]])^2</f>
        <v>2.0333310263953566E-4</v>
      </c>
    </row>
    <row r="421" spans="1:34" x14ac:dyDescent="0.3">
      <c r="A421">
        <v>0</v>
      </c>
      <c r="B421" t="s">
        <v>22</v>
      </c>
      <c r="C421">
        <v>3</v>
      </c>
      <c r="D421" t="s">
        <v>19</v>
      </c>
      <c r="E421">
        <v>40.5</v>
      </c>
      <c r="F421">
        <v>7.75</v>
      </c>
      <c r="G421">
        <v>0</v>
      </c>
      <c r="H421">
        <v>0</v>
      </c>
      <c r="I421">
        <v>0.51</v>
      </c>
      <c r="J421">
        <v>0.94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AC421">
        <f>SUMPRODUCT(Table13[[#This Row],[SibSp]:[Ones]],$R$5:$AA$5)</f>
        <v>-2.4384211887754397</v>
      </c>
      <c r="AD421">
        <f>SUMPRODUCT(Table13[[#This Row],[SibSp]:[Ones]],$R$6:$AA$6)</f>
        <v>-0.13081648112321576</v>
      </c>
      <c r="AE421">
        <f t="shared" si="18"/>
        <v>0</v>
      </c>
      <c r="AF421">
        <f t="shared" si="19"/>
        <v>0</v>
      </c>
      <c r="AG421">
        <f t="shared" si="20"/>
        <v>0</v>
      </c>
      <c r="AH421">
        <f>(AG421-Table13[[#This Row],[Survived]])^2</f>
        <v>0</v>
      </c>
    </row>
    <row r="422" spans="1:34" x14ac:dyDescent="0.3">
      <c r="A422">
        <v>1</v>
      </c>
      <c r="B422" t="s">
        <v>18</v>
      </c>
      <c r="C422">
        <v>2</v>
      </c>
      <c r="D422" t="s">
        <v>21</v>
      </c>
      <c r="E422">
        <v>50</v>
      </c>
      <c r="F422">
        <v>10.5</v>
      </c>
      <c r="G422">
        <v>0</v>
      </c>
      <c r="H422">
        <v>0</v>
      </c>
      <c r="I422">
        <v>0.62</v>
      </c>
      <c r="J422">
        <v>1.06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AC422">
        <f>SUMPRODUCT(Table13[[#This Row],[SibSp]:[Ones]],$R$5:$AA$5)</f>
        <v>0.33573329797210738</v>
      </c>
      <c r="AD422">
        <f>SUMPRODUCT(Table13[[#This Row],[SibSp]:[Ones]],$R$6:$AA$6)</f>
        <v>0.18216842133851197</v>
      </c>
      <c r="AE422">
        <f t="shared" si="18"/>
        <v>0.33573329797210738</v>
      </c>
      <c r="AF422">
        <f t="shared" si="19"/>
        <v>0.18216842133851197</v>
      </c>
      <c r="AG422">
        <f t="shared" si="20"/>
        <v>0.51790171931061935</v>
      </c>
      <c r="AH422">
        <f>(AG422-Table13[[#This Row],[Survived]])^2</f>
        <v>0.23241875224365685</v>
      </c>
    </row>
    <row r="423" spans="1:34" x14ac:dyDescent="0.3">
      <c r="A423">
        <v>0</v>
      </c>
      <c r="B423" t="s">
        <v>18</v>
      </c>
      <c r="C423">
        <v>3</v>
      </c>
      <c r="D423" t="s">
        <v>19</v>
      </c>
      <c r="E423">
        <v>39</v>
      </c>
      <c r="F423">
        <v>7.9249999999999998</v>
      </c>
      <c r="G423">
        <v>0</v>
      </c>
      <c r="H423">
        <v>0</v>
      </c>
      <c r="I423">
        <v>0.49</v>
      </c>
      <c r="J423">
        <v>0.95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AC423">
        <f>SUMPRODUCT(Table13[[#This Row],[SibSp]:[Ones]],$R$5:$AA$5)</f>
        <v>-0.64002399285496936</v>
      </c>
      <c r="AD423">
        <f>SUMPRODUCT(Table13[[#This Row],[SibSp]:[Ones]],$R$6:$AA$6)</f>
        <v>-0.18989528798194</v>
      </c>
      <c r="AE423">
        <f t="shared" si="18"/>
        <v>0</v>
      </c>
      <c r="AF423">
        <f t="shared" si="19"/>
        <v>0</v>
      </c>
      <c r="AG423">
        <f t="shared" si="20"/>
        <v>0</v>
      </c>
      <c r="AH423">
        <f>(AG423-Table13[[#This Row],[Survived]])^2</f>
        <v>0</v>
      </c>
    </row>
    <row r="424" spans="1:34" x14ac:dyDescent="0.3">
      <c r="A424">
        <v>0</v>
      </c>
      <c r="B424" t="s">
        <v>18</v>
      </c>
      <c r="C424">
        <v>2</v>
      </c>
      <c r="D424" t="s">
        <v>19</v>
      </c>
      <c r="E424">
        <v>23</v>
      </c>
      <c r="F424">
        <v>11.5</v>
      </c>
      <c r="G424">
        <v>2</v>
      </c>
      <c r="H424">
        <v>1</v>
      </c>
      <c r="I424">
        <v>0.28999999999999998</v>
      </c>
      <c r="J424">
        <v>1.1000000000000001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AC424">
        <f>SUMPRODUCT(Table13[[#This Row],[SibSp]:[Ones]],$R$5:$AA$5)</f>
        <v>0.38885933891794822</v>
      </c>
      <c r="AD424">
        <f>SUMPRODUCT(Table13[[#This Row],[SibSp]:[Ones]],$R$6:$AA$6)</f>
        <v>-0.80085364717805874</v>
      </c>
      <c r="AE424">
        <f t="shared" si="18"/>
        <v>0.38885933891794822</v>
      </c>
      <c r="AF424">
        <f t="shared" si="19"/>
        <v>0</v>
      </c>
      <c r="AG424">
        <f t="shared" si="20"/>
        <v>0.38885933891794822</v>
      </c>
      <c r="AH424">
        <f>(AG424-Table13[[#This Row],[Survived]])^2</f>
        <v>0.15121158546370372</v>
      </c>
    </row>
    <row r="425" spans="1:34" x14ac:dyDescent="0.3">
      <c r="A425">
        <v>1</v>
      </c>
      <c r="B425" t="s">
        <v>18</v>
      </c>
      <c r="C425">
        <v>2</v>
      </c>
      <c r="D425" t="s">
        <v>21</v>
      </c>
      <c r="E425">
        <v>2</v>
      </c>
      <c r="F425">
        <v>26</v>
      </c>
      <c r="G425">
        <v>1</v>
      </c>
      <c r="H425">
        <v>1</v>
      </c>
      <c r="I425">
        <v>0.03</v>
      </c>
      <c r="J425">
        <v>1.43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AC425">
        <f>SUMPRODUCT(Table13[[#This Row],[SibSp]:[Ones]],$R$5:$AA$5)</f>
        <v>1.4437344517876944</v>
      </c>
      <c r="AD425">
        <f>SUMPRODUCT(Table13[[#This Row],[SibSp]:[Ones]],$R$6:$AA$6)</f>
        <v>-0.36693650702071667</v>
      </c>
      <c r="AE425">
        <f t="shared" si="18"/>
        <v>1.4437344517876944</v>
      </c>
      <c r="AF425">
        <f t="shared" si="19"/>
        <v>0</v>
      </c>
      <c r="AG425">
        <f t="shared" si="20"/>
        <v>1.4437344517876944</v>
      </c>
      <c r="AH425">
        <f>(AG425-Table13[[#This Row],[Survived]])^2</f>
        <v>0.19690026370332572</v>
      </c>
    </row>
    <row r="426" spans="1:34" x14ac:dyDescent="0.3">
      <c r="A426">
        <v>0</v>
      </c>
      <c r="B426" t="s">
        <v>20</v>
      </c>
      <c r="C426">
        <v>3</v>
      </c>
      <c r="D426" t="s">
        <v>19</v>
      </c>
      <c r="E426">
        <v>17</v>
      </c>
      <c r="F426">
        <v>7.2291999999999996</v>
      </c>
      <c r="G426">
        <v>1</v>
      </c>
      <c r="H426">
        <v>1</v>
      </c>
      <c r="I426">
        <v>0.21</v>
      </c>
      <c r="J426">
        <v>0.92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AC426">
        <f>SUMPRODUCT(Table13[[#This Row],[SibSp]:[Ones]],$R$5:$AA$5)</f>
        <v>-1.0269767017772047E-3</v>
      </c>
      <c r="AD426">
        <f>SUMPRODUCT(Table13[[#This Row],[SibSp]:[Ones]],$R$6:$AA$6)</f>
        <v>-0.5156635053740195</v>
      </c>
      <c r="AE426">
        <f t="shared" si="18"/>
        <v>0</v>
      </c>
      <c r="AF426">
        <f t="shared" si="19"/>
        <v>0</v>
      </c>
      <c r="AG426">
        <f t="shared" si="20"/>
        <v>0</v>
      </c>
      <c r="AH426">
        <f>(AG426-Table13[[#This Row],[Survived]])^2</f>
        <v>0</v>
      </c>
    </row>
    <row r="427" spans="1:34" x14ac:dyDescent="0.3">
      <c r="A427">
        <v>0</v>
      </c>
      <c r="B427" t="s">
        <v>18</v>
      </c>
      <c r="C427">
        <v>3</v>
      </c>
      <c r="D427" t="s">
        <v>21</v>
      </c>
      <c r="E427">
        <v>30</v>
      </c>
      <c r="F427">
        <v>8.6624999999999996</v>
      </c>
      <c r="G427">
        <v>0</v>
      </c>
      <c r="H427">
        <v>0</v>
      </c>
      <c r="I427">
        <v>0.38</v>
      </c>
      <c r="J427">
        <v>0.99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AC427">
        <f>SUMPRODUCT(Table13[[#This Row],[SibSp]:[Ones]],$R$5:$AA$5)</f>
        <v>0.30270125551467741</v>
      </c>
      <c r="AD427">
        <f>SUMPRODUCT(Table13[[#This Row],[SibSp]:[Ones]],$R$6:$AA$6)</f>
        <v>8.0259880189529342E-2</v>
      </c>
      <c r="AE427">
        <f t="shared" si="18"/>
        <v>0.30270125551467741</v>
      </c>
      <c r="AF427">
        <f t="shared" si="19"/>
        <v>8.0259880189529342E-2</v>
      </c>
      <c r="AG427">
        <f t="shared" si="20"/>
        <v>0.38296113570420676</v>
      </c>
      <c r="AH427">
        <f>(AG427-Table13[[#This Row],[Survived]])^2</f>
        <v>0.14665923145985588</v>
      </c>
    </row>
    <row r="428" spans="1:34" x14ac:dyDescent="0.3">
      <c r="A428">
        <v>1</v>
      </c>
      <c r="B428" t="s">
        <v>18</v>
      </c>
      <c r="C428">
        <v>2</v>
      </c>
      <c r="D428" t="s">
        <v>21</v>
      </c>
      <c r="E428">
        <v>7</v>
      </c>
      <c r="F428">
        <v>26.25</v>
      </c>
      <c r="G428">
        <v>0</v>
      </c>
      <c r="H428">
        <v>2</v>
      </c>
      <c r="I428">
        <v>0.09</v>
      </c>
      <c r="J428">
        <v>1.44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AC428">
        <f>SUMPRODUCT(Table13[[#This Row],[SibSp]:[Ones]],$R$5:$AA$5)</f>
        <v>1.8495568649360532</v>
      </c>
      <c r="AD428">
        <f>SUMPRODUCT(Table13[[#This Row],[SibSp]:[Ones]],$R$6:$AA$6)</f>
        <v>-0.87560919806916104</v>
      </c>
      <c r="AE428">
        <f t="shared" si="18"/>
        <v>1.8495568649360532</v>
      </c>
      <c r="AF428">
        <f t="shared" si="19"/>
        <v>0</v>
      </c>
      <c r="AG428">
        <f t="shared" si="20"/>
        <v>1.8495568649360532</v>
      </c>
      <c r="AH428">
        <f>(AG428-Table13[[#This Row],[Survived]])^2</f>
        <v>0.72174686675997535</v>
      </c>
    </row>
    <row r="429" spans="1:34" x14ac:dyDescent="0.3">
      <c r="A429">
        <v>0</v>
      </c>
      <c r="B429" t="s">
        <v>18</v>
      </c>
      <c r="C429">
        <v>1</v>
      </c>
      <c r="D429" t="s">
        <v>19</v>
      </c>
      <c r="E429">
        <v>45</v>
      </c>
      <c r="F429">
        <v>26.55</v>
      </c>
      <c r="G429">
        <v>0</v>
      </c>
      <c r="H429">
        <v>0</v>
      </c>
      <c r="I429">
        <v>0.56000000000000005</v>
      </c>
      <c r="J429">
        <v>1.44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AC429">
        <f>SUMPRODUCT(Table13[[#This Row],[SibSp]:[Ones]],$R$5:$AA$5)</f>
        <v>-0.96161031083375559</v>
      </c>
      <c r="AD429">
        <f>SUMPRODUCT(Table13[[#This Row],[SibSp]:[Ones]],$R$6:$AA$6)</f>
        <v>0.50758154391672861</v>
      </c>
      <c r="AE429">
        <f t="shared" si="18"/>
        <v>0</v>
      </c>
      <c r="AF429">
        <f t="shared" si="19"/>
        <v>0.50758154391672861</v>
      </c>
      <c r="AG429">
        <f t="shared" si="20"/>
        <v>0.50758154391672861</v>
      </c>
      <c r="AH429">
        <f>(AG429-Table13[[#This Row],[Survived]])^2</f>
        <v>0.25763902372488989</v>
      </c>
    </row>
    <row r="430" spans="1:34" x14ac:dyDescent="0.3">
      <c r="A430">
        <v>1</v>
      </c>
      <c r="B430" t="s">
        <v>20</v>
      </c>
      <c r="C430">
        <v>1</v>
      </c>
      <c r="D430" t="s">
        <v>21</v>
      </c>
      <c r="E430">
        <v>30</v>
      </c>
      <c r="F430">
        <v>106.425</v>
      </c>
      <c r="G430">
        <v>0</v>
      </c>
      <c r="H430">
        <v>0</v>
      </c>
      <c r="I430">
        <v>0.38</v>
      </c>
      <c r="J430">
        <v>2.0299999999999998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AC430">
        <f>SUMPRODUCT(Table13[[#This Row],[SibSp]:[Ones]],$R$5:$AA$5)</f>
        <v>-0.68587474114158764</v>
      </c>
      <c r="AD430">
        <f>SUMPRODUCT(Table13[[#This Row],[SibSp]:[Ones]],$R$6:$AA$6)</f>
        <v>1.6648098868322447</v>
      </c>
      <c r="AE430">
        <f t="shared" si="18"/>
        <v>0</v>
      </c>
      <c r="AF430">
        <f t="shared" si="19"/>
        <v>1.6648098868322447</v>
      </c>
      <c r="AG430">
        <f t="shared" si="20"/>
        <v>1.6648098868322447</v>
      </c>
      <c r="AH430">
        <f>(AG430-Table13[[#This Row],[Survived]])^2</f>
        <v>0.44197218562990204</v>
      </c>
    </row>
    <row r="431" spans="1:34" x14ac:dyDescent="0.3">
      <c r="A431">
        <v>1</v>
      </c>
      <c r="B431" t="s">
        <v>20</v>
      </c>
      <c r="C431">
        <v>1</v>
      </c>
      <c r="D431" t="s">
        <v>21</v>
      </c>
      <c r="E431">
        <v>22</v>
      </c>
      <c r="F431">
        <v>49.5</v>
      </c>
      <c r="G431">
        <v>0</v>
      </c>
      <c r="H431">
        <v>2</v>
      </c>
      <c r="I431">
        <v>0.28000000000000003</v>
      </c>
      <c r="J431">
        <v>1.7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AC431">
        <f>SUMPRODUCT(Table13[[#This Row],[SibSp]:[Ones]],$R$5:$AA$5)</f>
        <v>0.69043356448640492</v>
      </c>
      <c r="AD431">
        <f>SUMPRODUCT(Table13[[#This Row],[SibSp]:[Ones]],$R$6:$AA$6)</f>
        <v>0.20500111783210717</v>
      </c>
      <c r="AE431">
        <f t="shared" si="18"/>
        <v>0.69043356448640492</v>
      </c>
      <c r="AF431">
        <f t="shared" si="19"/>
        <v>0.20500111783210717</v>
      </c>
      <c r="AG431">
        <f t="shared" si="20"/>
        <v>0.89543468231851209</v>
      </c>
      <c r="AH431">
        <f>(AG431-Table13[[#This Row],[Survived]])^2</f>
        <v>1.0933905661830489E-2</v>
      </c>
    </row>
    <row r="432" spans="1:34" x14ac:dyDescent="0.3">
      <c r="A432">
        <v>1</v>
      </c>
      <c r="B432" t="s">
        <v>18</v>
      </c>
      <c r="C432">
        <v>1</v>
      </c>
      <c r="D432" t="s">
        <v>21</v>
      </c>
      <c r="E432">
        <v>36</v>
      </c>
      <c r="F432">
        <v>71</v>
      </c>
      <c r="G432">
        <v>0</v>
      </c>
      <c r="H432">
        <v>2</v>
      </c>
      <c r="I432">
        <v>0.45</v>
      </c>
      <c r="J432">
        <v>1.86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AC432">
        <f>SUMPRODUCT(Table13[[#This Row],[SibSp]:[Ones]],$R$5:$AA$5)</f>
        <v>0.45859464605262434</v>
      </c>
      <c r="AD432">
        <f>SUMPRODUCT(Table13[[#This Row],[SibSp]:[Ones]],$R$6:$AA$6)</f>
        <v>6.1280992460198913E-2</v>
      </c>
      <c r="AE432">
        <f t="shared" si="18"/>
        <v>0.45859464605262434</v>
      </c>
      <c r="AF432">
        <f t="shared" si="19"/>
        <v>6.1280992460198913E-2</v>
      </c>
      <c r="AG432">
        <f t="shared" si="20"/>
        <v>0.51987563851282326</v>
      </c>
      <c r="AH432">
        <f>(AG432-Table13[[#This Row],[Survived]])^2</f>
        <v>0.23051940249346917</v>
      </c>
    </row>
    <row r="433" spans="1:34" x14ac:dyDescent="0.3">
      <c r="A433">
        <v>0</v>
      </c>
      <c r="B433" t="s">
        <v>18</v>
      </c>
      <c r="C433">
        <v>3</v>
      </c>
      <c r="D433" t="s">
        <v>21</v>
      </c>
      <c r="E433">
        <v>9</v>
      </c>
      <c r="F433">
        <v>31.274999999999999</v>
      </c>
      <c r="G433">
        <v>4</v>
      </c>
      <c r="H433">
        <v>2</v>
      </c>
      <c r="I433">
        <v>0.11</v>
      </c>
      <c r="J433">
        <v>1.51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AC433">
        <f>SUMPRODUCT(Table13[[#This Row],[SibSp]:[Ones]],$R$5:$AA$5)</f>
        <v>0.74503194331860934</v>
      </c>
      <c r="AD433">
        <f>SUMPRODUCT(Table13[[#This Row],[SibSp]:[Ones]],$R$6:$AA$6)</f>
        <v>-0.60837403152189995</v>
      </c>
      <c r="AE433">
        <f t="shared" si="18"/>
        <v>0.74503194331860934</v>
      </c>
      <c r="AF433">
        <f t="shared" si="19"/>
        <v>0</v>
      </c>
      <c r="AG433">
        <f t="shared" si="20"/>
        <v>0.74503194331860934</v>
      </c>
      <c r="AH433">
        <f>(AG433-Table13[[#This Row],[Survived]])^2</f>
        <v>0.55507259656510355</v>
      </c>
    </row>
    <row r="434" spans="1:34" x14ac:dyDescent="0.3">
      <c r="A434">
        <v>0</v>
      </c>
      <c r="B434" t="s">
        <v>18</v>
      </c>
      <c r="C434">
        <v>3</v>
      </c>
      <c r="D434" t="s">
        <v>21</v>
      </c>
      <c r="E434">
        <v>11</v>
      </c>
      <c r="F434">
        <v>31.274999999999999</v>
      </c>
      <c r="G434">
        <v>4</v>
      </c>
      <c r="H434">
        <v>2</v>
      </c>
      <c r="I434">
        <v>0.14000000000000001</v>
      </c>
      <c r="J434">
        <v>1.51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AC434">
        <f>SUMPRODUCT(Table13[[#This Row],[SibSp]:[Ones]],$R$5:$AA$5)</f>
        <v>0.68637097019895565</v>
      </c>
      <c r="AD434">
        <f>SUMPRODUCT(Table13[[#This Row],[SibSp]:[Ones]],$R$6:$AA$6)</f>
        <v>-0.58905392398720136</v>
      </c>
      <c r="AE434">
        <f t="shared" si="18"/>
        <v>0.68637097019895565</v>
      </c>
      <c r="AF434">
        <f t="shared" si="19"/>
        <v>0</v>
      </c>
      <c r="AG434">
        <f t="shared" si="20"/>
        <v>0.68637097019895565</v>
      </c>
      <c r="AH434">
        <f>(AG434-Table13[[#This Row],[Survived]])^2</f>
        <v>0.47110510873185568</v>
      </c>
    </row>
    <row r="435" spans="1:34" x14ac:dyDescent="0.3">
      <c r="A435">
        <v>1</v>
      </c>
      <c r="B435" t="s">
        <v>18</v>
      </c>
      <c r="C435">
        <v>2</v>
      </c>
      <c r="D435" t="s">
        <v>19</v>
      </c>
      <c r="E435">
        <v>32</v>
      </c>
      <c r="F435">
        <v>26</v>
      </c>
      <c r="G435">
        <v>1</v>
      </c>
      <c r="H435">
        <v>0</v>
      </c>
      <c r="I435">
        <v>0.4</v>
      </c>
      <c r="J435">
        <v>1.43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1</v>
      </c>
      <c r="AC435">
        <f>SUMPRODUCT(Table13[[#This Row],[SibSp]:[Ones]],$R$5:$AA$5)</f>
        <v>-0.47395274361983497</v>
      </c>
      <c r="AD435">
        <f>SUMPRODUCT(Table13[[#This Row],[SibSp]:[Ones]],$R$6:$AA$6)</f>
        <v>0.10851953759247279</v>
      </c>
      <c r="AE435">
        <f t="shared" si="18"/>
        <v>0</v>
      </c>
      <c r="AF435">
        <f t="shared" si="19"/>
        <v>0.10851953759247279</v>
      </c>
      <c r="AG435">
        <f t="shared" si="20"/>
        <v>0.10851953759247279</v>
      </c>
      <c r="AH435">
        <f>(AG435-Table13[[#This Row],[Survived]])^2</f>
        <v>0.79473741485433858</v>
      </c>
    </row>
    <row r="436" spans="1:34" x14ac:dyDescent="0.3">
      <c r="A436">
        <v>0</v>
      </c>
      <c r="B436" t="s">
        <v>20</v>
      </c>
      <c r="C436">
        <v>1</v>
      </c>
      <c r="D436" t="s">
        <v>19</v>
      </c>
      <c r="E436">
        <v>50</v>
      </c>
      <c r="F436">
        <v>106.425</v>
      </c>
      <c r="G436">
        <v>1</v>
      </c>
      <c r="H436">
        <v>0</v>
      </c>
      <c r="I436">
        <v>0.62</v>
      </c>
      <c r="J436">
        <v>2.0299999999999998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1</v>
      </c>
      <c r="AC436">
        <f>SUMPRODUCT(Table13[[#This Row],[SibSp]:[Ones]],$R$5:$AA$5)</f>
        <v>-2.0285247450983679</v>
      </c>
      <c r="AD436">
        <f>SUMPRODUCT(Table13[[#This Row],[SibSp]:[Ones]],$R$6:$AA$6)</f>
        <v>1.5335822355550148</v>
      </c>
      <c r="AE436">
        <f t="shared" si="18"/>
        <v>0</v>
      </c>
      <c r="AF436">
        <f t="shared" si="19"/>
        <v>1.5335822355550148</v>
      </c>
      <c r="AG436">
        <f t="shared" si="20"/>
        <v>1.5335822355550148</v>
      </c>
      <c r="AH436">
        <f>(AG436-Table13[[#This Row],[Survived]])^2</f>
        <v>2.351874473209917</v>
      </c>
    </row>
    <row r="437" spans="1:34" x14ac:dyDescent="0.3">
      <c r="A437">
        <v>0</v>
      </c>
      <c r="B437" t="s">
        <v>18</v>
      </c>
      <c r="C437">
        <v>1</v>
      </c>
      <c r="D437" t="s">
        <v>19</v>
      </c>
      <c r="E437">
        <v>64</v>
      </c>
      <c r="F437">
        <v>26</v>
      </c>
      <c r="G437">
        <v>0</v>
      </c>
      <c r="H437">
        <v>0</v>
      </c>
      <c r="I437">
        <v>0.8</v>
      </c>
      <c r="J437">
        <v>1.43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  <c r="AC437">
        <f>SUMPRODUCT(Table13[[#This Row],[SibSp]:[Ones]],$R$5:$AA$5)</f>
        <v>-1.4209925743818888</v>
      </c>
      <c r="AD437">
        <f>SUMPRODUCT(Table13[[#This Row],[SibSp]:[Ones]],$R$6:$AA$6)</f>
        <v>0.65257969023765261</v>
      </c>
      <c r="AE437">
        <f t="shared" si="18"/>
        <v>0</v>
      </c>
      <c r="AF437">
        <f t="shared" si="19"/>
        <v>0.65257969023765261</v>
      </c>
      <c r="AG437">
        <f t="shared" si="20"/>
        <v>0.65257969023765261</v>
      </c>
      <c r="AH437">
        <f>(AG437-Table13[[#This Row],[Survived]])^2</f>
        <v>0.42586025211067063</v>
      </c>
    </row>
    <row r="438" spans="1:34" x14ac:dyDescent="0.3">
      <c r="A438">
        <v>1</v>
      </c>
      <c r="B438" t="s">
        <v>18</v>
      </c>
      <c r="C438">
        <v>2</v>
      </c>
      <c r="D438" t="s">
        <v>21</v>
      </c>
      <c r="E438">
        <v>19</v>
      </c>
      <c r="F438">
        <v>26</v>
      </c>
      <c r="G438">
        <v>1</v>
      </c>
      <c r="H438">
        <v>0</v>
      </c>
      <c r="I438">
        <v>0.24</v>
      </c>
      <c r="J438">
        <v>1.43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AC438">
        <f>SUMPRODUCT(Table13[[#This Row],[SibSp]:[Ones]],$R$5:$AA$5)</f>
        <v>0.6061628789189476</v>
      </c>
      <c r="AD438">
        <f>SUMPRODUCT(Table13[[#This Row],[SibSp]:[Ones]],$R$6:$AA$6)</f>
        <v>0.30822367071278833</v>
      </c>
      <c r="AE438">
        <f t="shared" si="18"/>
        <v>0.6061628789189476</v>
      </c>
      <c r="AF438">
        <f t="shared" si="19"/>
        <v>0.30822367071278833</v>
      </c>
      <c r="AG438">
        <f t="shared" si="20"/>
        <v>0.91438654963173593</v>
      </c>
      <c r="AH438">
        <f>(AG438-Table13[[#This Row],[Survived]])^2</f>
        <v>7.3296628839592147E-3</v>
      </c>
    </row>
    <row r="439" spans="1:34" x14ac:dyDescent="0.3">
      <c r="A439">
        <v>0</v>
      </c>
      <c r="B439" t="s">
        <v>18</v>
      </c>
      <c r="C439">
        <v>3</v>
      </c>
      <c r="D439" t="s">
        <v>19</v>
      </c>
      <c r="E439">
        <v>33</v>
      </c>
      <c r="F439">
        <v>20.524999999999999</v>
      </c>
      <c r="G439">
        <v>1</v>
      </c>
      <c r="H439">
        <v>1</v>
      </c>
      <c r="I439">
        <v>0.41</v>
      </c>
      <c r="J439">
        <v>1.33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AC439">
        <f>SUMPRODUCT(Table13[[#This Row],[SibSp]:[Ones]],$R$5:$AA$5)</f>
        <v>-0.53916490348258717</v>
      </c>
      <c r="AD439">
        <f>SUMPRODUCT(Table13[[#This Row],[SibSp]:[Ones]],$R$6:$AA$6)</f>
        <v>-0.40099567429462946</v>
      </c>
      <c r="AE439">
        <f t="shared" si="18"/>
        <v>0</v>
      </c>
      <c r="AF439">
        <f t="shared" si="19"/>
        <v>0</v>
      </c>
      <c r="AG439">
        <f t="shared" si="20"/>
        <v>0</v>
      </c>
      <c r="AH439">
        <f>(AG439-Table13[[#This Row],[Survived]])^2</f>
        <v>0</v>
      </c>
    </row>
    <row r="440" spans="1:34" x14ac:dyDescent="0.3">
      <c r="A440">
        <v>1</v>
      </c>
      <c r="B440" t="s">
        <v>18</v>
      </c>
      <c r="C440">
        <v>2</v>
      </c>
      <c r="D440" t="s">
        <v>19</v>
      </c>
      <c r="E440">
        <v>8</v>
      </c>
      <c r="F440">
        <v>36.75</v>
      </c>
      <c r="G440">
        <v>1</v>
      </c>
      <c r="H440">
        <v>1</v>
      </c>
      <c r="I440">
        <v>0.1</v>
      </c>
      <c r="J440">
        <v>1.58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1</v>
      </c>
      <c r="AC440">
        <f>SUMPRODUCT(Table13[[#This Row],[SibSp]:[Ones]],$R$5:$AA$5)</f>
        <v>0.39101892747144684</v>
      </c>
      <c r="AD440">
        <f>SUMPRODUCT(Table13[[#This Row],[SibSp]:[Ones]],$R$6:$AA$6)</f>
        <v>-0.48116025339516799</v>
      </c>
      <c r="AE440">
        <f t="shared" si="18"/>
        <v>0.39101892747144684</v>
      </c>
      <c r="AF440">
        <f t="shared" si="19"/>
        <v>0</v>
      </c>
      <c r="AG440">
        <f t="shared" si="20"/>
        <v>0.39101892747144684</v>
      </c>
      <c r="AH440">
        <f>(AG440-Table13[[#This Row],[Survived]])^2</f>
        <v>0.37085794669802691</v>
      </c>
    </row>
    <row r="441" spans="1:34" x14ac:dyDescent="0.3">
      <c r="A441">
        <v>1</v>
      </c>
      <c r="B441" t="s">
        <v>20</v>
      </c>
      <c r="C441">
        <v>1</v>
      </c>
      <c r="D441" t="s">
        <v>19</v>
      </c>
      <c r="E441">
        <v>17</v>
      </c>
      <c r="F441">
        <v>110.88330000000001</v>
      </c>
      <c r="G441">
        <v>0</v>
      </c>
      <c r="H441">
        <v>2</v>
      </c>
      <c r="I441">
        <v>0.21</v>
      </c>
      <c r="J441">
        <v>2.0499999999999998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AC441">
        <f>SUMPRODUCT(Table13[[#This Row],[SibSp]:[Ones]],$R$5:$AA$5)</f>
        <v>-0.28664118012002704</v>
      </c>
      <c r="AD441">
        <f>SUMPRODUCT(Table13[[#This Row],[SibSp]:[Ones]],$R$6:$AA$6)</f>
        <v>0.19187114876234213</v>
      </c>
      <c r="AE441">
        <f t="shared" si="18"/>
        <v>0</v>
      </c>
      <c r="AF441">
        <f t="shared" si="19"/>
        <v>0.19187114876234213</v>
      </c>
      <c r="AG441">
        <f t="shared" si="20"/>
        <v>0.19187114876234213</v>
      </c>
      <c r="AH441">
        <f>(AG441-Table13[[#This Row],[Survived]])^2</f>
        <v>0.65307224020269661</v>
      </c>
    </row>
    <row r="442" spans="1:34" x14ac:dyDescent="0.3">
      <c r="A442">
        <v>0</v>
      </c>
      <c r="B442" t="s">
        <v>18</v>
      </c>
      <c r="C442">
        <v>2</v>
      </c>
      <c r="D442" t="s">
        <v>19</v>
      </c>
      <c r="E442">
        <v>27</v>
      </c>
      <c r="F442">
        <v>26</v>
      </c>
      <c r="G442">
        <v>0</v>
      </c>
      <c r="H442">
        <v>0</v>
      </c>
      <c r="I442">
        <v>0.34</v>
      </c>
      <c r="J442">
        <v>1.43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AC442">
        <f>SUMPRODUCT(Table13[[#This Row],[SibSp]:[Ones]],$R$5:$AA$5)</f>
        <v>-0.25052567761494005</v>
      </c>
      <c r="AD442">
        <f>SUMPRODUCT(Table13[[#This Row],[SibSp]:[Ones]],$R$6:$AA$6)</f>
        <v>5.292312743918548E-2</v>
      </c>
      <c r="AE442">
        <f t="shared" si="18"/>
        <v>0</v>
      </c>
      <c r="AF442">
        <f t="shared" si="19"/>
        <v>5.292312743918548E-2</v>
      </c>
      <c r="AG442">
        <f t="shared" si="20"/>
        <v>5.292312743918548E-2</v>
      </c>
      <c r="AH442">
        <f>(AG442-Table13[[#This Row],[Survived]])^2</f>
        <v>2.8008574179442672E-3</v>
      </c>
    </row>
    <row r="443" spans="1:34" x14ac:dyDescent="0.3">
      <c r="A443">
        <v>1</v>
      </c>
      <c r="B443" t="s">
        <v>20</v>
      </c>
      <c r="C443">
        <v>3</v>
      </c>
      <c r="D443" t="s">
        <v>19</v>
      </c>
      <c r="E443">
        <v>22</v>
      </c>
      <c r="F443">
        <v>7.2249999999999996</v>
      </c>
      <c r="G443">
        <v>0</v>
      </c>
      <c r="H443">
        <v>0</v>
      </c>
      <c r="I443">
        <v>0.28000000000000003</v>
      </c>
      <c r="J443">
        <v>0.92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AC443">
        <f>SUMPRODUCT(Table13[[#This Row],[SibSp]:[Ones]],$R$5:$AA$5)</f>
        <v>-0.45874222191321956</v>
      </c>
      <c r="AD443">
        <f>SUMPRODUCT(Table13[[#This Row],[SibSp]:[Ones]],$R$6:$AA$6)</f>
        <v>5.2379975447002458E-2</v>
      </c>
      <c r="AE443">
        <f t="shared" si="18"/>
        <v>0</v>
      </c>
      <c r="AF443">
        <f t="shared" si="19"/>
        <v>5.2379975447002458E-2</v>
      </c>
      <c r="AG443">
        <f t="shared" si="20"/>
        <v>5.2379975447002458E-2</v>
      </c>
      <c r="AH443">
        <f>(AG443-Table13[[#This Row],[Survived]])^2</f>
        <v>0.89798371093382368</v>
      </c>
    </row>
    <row r="444" spans="1:34" x14ac:dyDescent="0.3">
      <c r="A444">
        <v>1</v>
      </c>
      <c r="B444" t="s">
        <v>18</v>
      </c>
      <c r="C444">
        <v>3</v>
      </c>
      <c r="D444" t="s">
        <v>21</v>
      </c>
      <c r="E444">
        <v>22</v>
      </c>
      <c r="F444">
        <v>7.7750000000000004</v>
      </c>
      <c r="G444">
        <v>0</v>
      </c>
      <c r="H444">
        <v>0</v>
      </c>
      <c r="I444">
        <v>0.28000000000000003</v>
      </c>
      <c r="J444">
        <v>0.94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AC444">
        <f>SUMPRODUCT(Table13[[#This Row],[SibSp]:[Ones]],$R$5:$AA$5)</f>
        <v>0.54776543962566426</v>
      </c>
      <c r="AD444">
        <f>SUMPRODUCT(Table13[[#This Row],[SibSp]:[Ones]],$R$6:$AA$6)</f>
        <v>-3.1954048042785788E-2</v>
      </c>
      <c r="AE444">
        <f t="shared" si="18"/>
        <v>0.54776543962566426</v>
      </c>
      <c r="AF444">
        <f t="shared" si="19"/>
        <v>0</v>
      </c>
      <c r="AG444">
        <f t="shared" si="20"/>
        <v>0.54776543962566426</v>
      </c>
      <c r="AH444">
        <f>(AG444-Table13[[#This Row],[Survived]])^2</f>
        <v>0.2045160975969687</v>
      </c>
    </row>
    <row r="445" spans="1:34" x14ac:dyDescent="0.3">
      <c r="A445">
        <v>0</v>
      </c>
      <c r="B445" t="s">
        <v>18</v>
      </c>
      <c r="C445">
        <v>1</v>
      </c>
      <c r="D445" t="s">
        <v>19</v>
      </c>
      <c r="E445">
        <v>62</v>
      </c>
      <c r="F445">
        <v>26.55</v>
      </c>
      <c r="G445">
        <v>0</v>
      </c>
      <c r="H445">
        <v>0</v>
      </c>
      <c r="I445">
        <v>0.78</v>
      </c>
      <c r="J445">
        <v>1.44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1</v>
      </c>
      <c r="AC445">
        <f>SUMPRODUCT(Table13[[#This Row],[SibSp]:[Ones]],$R$5:$AA$5)</f>
        <v>-1.3917907803778817</v>
      </c>
      <c r="AD445">
        <f>SUMPRODUCT(Table13[[#This Row],[SibSp]:[Ones]],$R$6:$AA$6)</f>
        <v>0.64926233250451793</v>
      </c>
      <c r="AE445">
        <f t="shared" si="18"/>
        <v>0</v>
      </c>
      <c r="AF445">
        <f t="shared" si="19"/>
        <v>0.64926233250451793</v>
      </c>
      <c r="AG445">
        <f t="shared" si="20"/>
        <v>0.64926233250451793</v>
      </c>
      <c r="AH445">
        <f>(AG445-Table13[[#This Row],[Survived]])^2</f>
        <v>0.4215415764092072</v>
      </c>
    </row>
    <row r="446" spans="1:34" x14ac:dyDescent="0.3">
      <c r="A446">
        <v>1</v>
      </c>
      <c r="B446" t="s">
        <v>20</v>
      </c>
      <c r="C446">
        <v>1</v>
      </c>
      <c r="D446" t="s">
        <v>21</v>
      </c>
      <c r="E446">
        <v>48</v>
      </c>
      <c r="F446">
        <v>39.6</v>
      </c>
      <c r="G446">
        <v>1</v>
      </c>
      <c r="H446">
        <v>0</v>
      </c>
      <c r="I446">
        <v>0.6</v>
      </c>
      <c r="J446">
        <v>1.61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AC446">
        <f>SUMPRODUCT(Table13[[#This Row],[SibSp]:[Ones]],$R$5:$AA$5)</f>
        <v>-0.80612843126931055</v>
      </c>
      <c r="AD446">
        <f>SUMPRODUCT(Table13[[#This Row],[SibSp]:[Ones]],$R$6:$AA$6)</f>
        <v>1.4218128843240365</v>
      </c>
      <c r="AE446">
        <f t="shared" si="18"/>
        <v>0</v>
      </c>
      <c r="AF446">
        <f t="shared" si="19"/>
        <v>1.4218128843240365</v>
      </c>
      <c r="AG446">
        <f t="shared" si="20"/>
        <v>1.4218128843240365</v>
      </c>
      <c r="AH446">
        <f>(AG446-Table13[[#This Row],[Survived]])^2</f>
        <v>0.17792610938176301</v>
      </c>
    </row>
    <row r="447" spans="1:34" x14ac:dyDescent="0.3">
      <c r="A447">
        <v>1</v>
      </c>
      <c r="B447" t="s">
        <v>18</v>
      </c>
      <c r="C447">
        <v>1</v>
      </c>
      <c r="D447" t="s">
        <v>21</v>
      </c>
      <c r="E447">
        <v>39</v>
      </c>
      <c r="F447">
        <v>79.650000000000006</v>
      </c>
      <c r="G447">
        <v>1</v>
      </c>
      <c r="H447">
        <v>1</v>
      </c>
      <c r="I447">
        <v>0.49</v>
      </c>
      <c r="J447">
        <v>1.91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  <c r="AC447">
        <f>SUMPRODUCT(Table13[[#This Row],[SibSp]:[Ones]],$R$5:$AA$5)</f>
        <v>-0.20219747261581589</v>
      </c>
      <c r="AD447">
        <f>SUMPRODUCT(Table13[[#This Row],[SibSp]:[Ones]],$R$6:$AA$6)</f>
        <v>0.69173032569762216</v>
      </c>
      <c r="AE447">
        <f t="shared" si="18"/>
        <v>0</v>
      </c>
      <c r="AF447">
        <f t="shared" si="19"/>
        <v>0.69173032569762216</v>
      </c>
      <c r="AG447">
        <f t="shared" si="20"/>
        <v>0.69173032569762216</v>
      </c>
      <c r="AH447">
        <f>(AG447-Table13[[#This Row],[Survived]])^2</f>
        <v>9.5030192094494106E-2</v>
      </c>
    </row>
    <row r="448" spans="1:34" x14ac:dyDescent="0.3">
      <c r="A448">
        <v>1</v>
      </c>
      <c r="B448" t="s">
        <v>18</v>
      </c>
      <c r="C448">
        <v>3</v>
      </c>
      <c r="D448" t="s">
        <v>21</v>
      </c>
      <c r="E448">
        <v>36</v>
      </c>
      <c r="F448">
        <v>17.399999999999999</v>
      </c>
      <c r="G448">
        <v>1</v>
      </c>
      <c r="H448">
        <v>0</v>
      </c>
      <c r="I448">
        <v>0.45</v>
      </c>
      <c r="J448">
        <v>1.26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AC448">
        <f>SUMPRODUCT(Table13[[#This Row],[SibSp]:[Ones]],$R$5:$AA$5)</f>
        <v>-0.20772854624233494</v>
      </c>
      <c r="AD448">
        <f>SUMPRODUCT(Table13[[#This Row],[SibSp]:[Ones]],$R$6:$AA$6)</f>
        <v>0.40048960301764391</v>
      </c>
      <c r="AE448">
        <f t="shared" si="18"/>
        <v>0</v>
      </c>
      <c r="AF448">
        <f t="shared" si="19"/>
        <v>0.40048960301764391</v>
      </c>
      <c r="AG448">
        <f t="shared" si="20"/>
        <v>0.40048960301764391</v>
      </c>
      <c r="AH448">
        <f>(AG448-Table13[[#This Row],[Survived]])^2</f>
        <v>0.35941271608994219</v>
      </c>
    </row>
    <row r="449" spans="1:34" x14ac:dyDescent="0.3">
      <c r="A449">
        <v>0</v>
      </c>
      <c r="B449" t="s">
        <v>18</v>
      </c>
      <c r="C449">
        <v>3</v>
      </c>
      <c r="D449" t="s">
        <v>19</v>
      </c>
      <c r="E449">
        <v>40</v>
      </c>
      <c r="F449">
        <v>7.8958000000000004</v>
      </c>
      <c r="G449">
        <v>0</v>
      </c>
      <c r="H449">
        <v>0</v>
      </c>
      <c r="I449">
        <v>0.5</v>
      </c>
      <c r="J449">
        <v>0.95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1</v>
      </c>
      <c r="AC449">
        <f>SUMPRODUCT(Table13[[#This Row],[SibSp]:[Ones]],$R$5:$AA$5)</f>
        <v>-0.65957765056152051</v>
      </c>
      <c r="AD449">
        <f>SUMPRODUCT(Table13[[#This Row],[SibSp]:[Ones]],$R$6:$AA$6)</f>
        <v>-0.1834552521370405</v>
      </c>
      <c r="AE449">
        <f t="shared" si="18"/>
        <v>0</v>
      </c>
      <c r="AF449">
        <f t="shared" si="19"/>
        <v>0</v>
      </c>
      <c r="AG449">
        <f t="shared" si="20"/>
        <v>0</v>
      </c>
      <c r="AH449">
        <f>(AG449-Table13[[#This Row],[Survived]])^2</f>
        <v>0</v>
      </c>
    </row>
    <row r="450" spans="1:34" x14ac:dyDescent="0.3">
      <c r="A450">
        <v>0</v>
      </c>
      <c r="B450" t="s">
        <v>18</v>
      </c>
      <c r="C450">
        <v>2</v>
      </c>
      <c r="D450" t="s">
        <v>19</v>
      </c>
      <c r="E450">
        <v>28</v>
      </c>
      <c r="F450">
        <v>13.5</v>
      </c>
      <c r="G450">
        <v>0</v>
      </c>
      <c r="H450">
        <v>0</v>
      </c>
      <c r="I450">
        <v>0.35</v>
      </c>
      <c r="J450">
        <v>1.1599999999999999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AC450">
        <f>SUMPRODUCT(Table13[[#This Row],[SibSp]:[Ones]],$R$5:$AA$5)</f>
        <v>-2.6302572759251408E-3</v>
      </c>
      <c r="AD450">
        <f>SUMPRODUCT(Table13[[#This Row],[SibSp]:[Ones]],$R$6:$AA$6)</f>
        <v>-0.19883011354584279</v>
      </c>
      <c r="AE450">
        <f t="shared" si="18"/>
        <v>0</v>
      </c>
      <c r="AF450">
        <f t="shared" si="19"/>
        <v>0</v>
      </c>
      <c r="AG450">
        <f t="shared" si="20"/>
        <v>0</v>
      </c>
      <c r="AH450">
        <f>(AG450-Table13[[#This Row],[Survived]])^2</f>
        <v>0</v>
      </c>
    </row>
    <row r="451" spans="1:34" x14ac:dyDescent="0.3">
      <c r="A451">
        <v>0</v>
      </c>
      <c r="B451" t="s">
        <v>18</v>
      </c>
      <c r="C451">
        <v>3</v>
      </c>
      <c r="D451" t="s">
        <v>19</v>
      </c>
      <c r="E451">
        <v>24</v>
      </c>
      <c r="F451">
        <v>24.15</v>
      </c>
      <c r="G451">
        <v>2</v>
      </c>
      <c r="H451">
        <v>0</v>
      </c>
      <c r="I451">
        <v>0.3</v>
      </c>
      <c r="J451">
        <v>1.4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AC451">
        <f>SUMPRODUCT(Table13[[#This Row],[SibSp]:[Ones]],$R$5:$AA$5)</f>
        <v>-0.92646319937095012</v>
      </c>
      <c r="AD451">
        <f>SUMPRODUCT(Table13[[#This Row],[SibSp]:[Ones]],$R$6:$AA$6)</f>
        <v>0.15197854918262932</v>
      </c>
      <c r="AE451">
        <f t="shared" si="18"/>
        <v>0</v>
      </c>
      <c r="AF451">
        <f t="shared" si="19"/>
        <v>0.15197854918262932</v>
      </c>
      <c r="AG451">
        <f t="shared" si="20"/>
        <v>0.15197854918262932</v>
      </c>
      <c r="AH451">
        <f>(AG451-Table13[[#This Row],[Survived]])^2</f>
        <v>2.3097479411656879E-2</v>
      </c>
    </row>
    <row r="452" spans="1:34" x14ac:dyDescent="0.3">
      <c r="A452">
        <v>0</v>
      </c>
      <c r="B452" t="s">
        <v>18</v>
      </c>
      <c r="C452">
        <v>3</v>
      </c>
      <c r="D452" t="s">
        <v>19</v>
      </c>
      <c r="E452">
        <v>19</v>
      </c>
      <c r="F452">
        <v>7.8958000000000004</v>
      </c>
      <c r="G452">
        <v>0</v>
      </c>
      <c r="H452">
        <v>0</v>
      </c>
      <c r="I452">
        <v>0.24</v>
      </c>
      <c r="J452">
        <v>0.95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AC452">
        <f>SUMPRODUCT(Table13[[#This Row],[SibSp]:[Ones]],$R$5:$AA$5)</f>
        <v>-0.15118255019118987</v>
      </c>
      <c r="AD452">
        <f>SUMPRODUCT(Table13[[#This Row],[SibSp]:[Ones]],$R$6:$AA$6)</f>
        <v>-0.35089618410442758</v>
      </c>
      <c r="AE452">
        <f t="shared" si="18"/>
        <v>0</v>
      </c>
      <c r="AF452">
        <f t="shared" si="19"/>
        <v>0</v>
      </c>
      <c r="AG452">
        <f t="shared" si="20"/>
        <v>0</v>
      </c>
      <c r="AH452">
        <f>(AG452-Table13[[#This Row],[Survived]])^2</f>
        <v>0</v>
      </c>
    </row>
    <row r="453" spans="1:34" x14ac:dyDescent="0.3">
      <c r="A453">
        <v>0</v>
      </c>
      <c r="B453" t="s">
        <v>18</v>
      </c>
      <c r="C453">
        <v>3</v>
      </c>
      <c r="D453" t="s">
        <v>21</v>
      </c>
      <c r="E453">
        <v>29</v>
      </c>
      <c r="F453">
        <v>21.074999999999999</v>
      </c>
      <c r="G453">
        <v>0</v>
      </c>
      <c r="H453">
        <v>4</v>
      </c>
      <c r="I453">
        <v>0.36</v>
      </c>
      <c r="J453">
        <v>1.34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AC453">
        <f>SUMPRODUCT(Table13[[#This Row],[SibSp]:[Ones]],$R$5:$AA$5)</f>
        <v>1.7028943657341427</v>
      </c>
      <c r="AD453">
        <f>SUMPRODUCT(Table13[[#This Row],[SibSp]:[Ones]],$R$6:$AA$6)</f>
        <v>-1.757602902979492</v>
      </c>
      <c r="AE453">
        <f t="shared" si="18"/>
        <v>1.7028943657341427</v>
      </c>
      <c r="AF453">
        <f t="shared" si="19"/>
        <v>0</v>
      </c>
      <c r="AG453">
        <f t="shared" si="20"/>
        <v>1.7028943657341427</v>
      </c>
      <c r="AH453">
        <f>(AG453-Table13[[#This Row],[Survived]])^2</f>
        <v>2.899849220849088</v>
      </c>
    </row>
    <row r="454" spans="1:34" x14ac:dyDescent="0.3">
      <c r="A454">
        <v>1</v>
      </c>
      <c r="B454" t="s">
        <v>18</v>
      </c>
      <c r="C454">
        <v>3</v>
      </c>
      <c r="D454" t="s">
        <v>19</v>
      </c>
      <c r="E454">
        <v>32</v>
      </c>
      <c r="F454">
        <v>7.8541999999999996</v>
      </c>
      <c r="G454">
        <v>0</v>
      </c>
      <c r="H454">
        <v>0</v>
      </c>
      <c r="I454">
        <v>0.4</v>
      </c>
      <c r="J454">
        <v>0.95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AC454">
        <f>SUMPRODUCT(Table13[[#This Row],[SibSp]:[Ones]],$R$5:$AA$5)</f>
        <v>-0.46404107349600876</v>
      </c>
      <c r="AD454">
        <f>SUMPRODUCT(Table13[[#This Row],[SibSp]:[Ones]],$R$6:$AA$6)</f>
        <v>-0.24785561058603545</v>
      </c>
      <c r="AE454">
        <f t="shared" ref="AE454:AE517" si="21">IF(AC454&lt;0,0,AC454)</f>
        <v>0</v>
      </c>
      <c r="AF454">
        <f t="shared" ref="AF454:AF517" si="22">IF(AD454&lt;0,0,AD454)</f>
        <v>0</v>
      </c>
      <c r="AG454">
        <f t="shared" ref="AG454:AG517" si="23">AE454+AF454</f>
        <v>0</v>
      </c>
      <c r="AH454">
        <f>(AG454-Table13[[#This Row],[Survived]])^2</f>
        <v>1</v>
      </c>
    </row>
    <row r="455" spans="1:34" x14ac:dyDescent="0.3">
      <c r="A455">
        <v>1</v>
      </c>
      <c r="B455" t="s">
        <v>18</v>
      </c>
      <c r="C455">
        <v>2</v>
      </c>
      <c r="D455" t="s">
        <v>19</v>
      </c>
      <c r="E455">
        <v>62</v>
      </c>
      <c r="F455">
        <v>10.5</v>
      </c>
      <c r="G455">
        <v>0</v>
      </c>
      <c r="H455">
        <v>0</v>
      </c>
      <c r="I455">
        <v>0.78</v>
      </c>
      <c r="J455">
        <v>1.06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AC455">
        <f>SUMPRODUCT(Table13[[#This Row],[SibSp]:[Ones]],$R$5:$AA$5)</f>
        <v>-0.74438232456667575</v>
      </c>
      <c r="AD455">
        <f>SUMPRODUCT(Table13[[#This Row],[SibSp]:[Ones]],$R$6:$AA$6)</f>
        <v>-1.7535711781803798E-2</v>
      </c>
      <c r="AE455">
        <f t="shared" si="21"/>
        <v>0</v>
      </c>
      <c r="AF455">
        <f t="shared" si="22"/>
        <v>0</v>
      </c>
      <c r="AG455">
        <f t="shared" si="23"/>
        <v>0</v>
      </c>
      <c r="AH455">
        <f>(AG455-Table13[[#This Row],[Survived]])^2</f>
        <v>1</v>
      </c>
    </row>
    <row r="456" spans="1:34" x14ac:dyDescent="0.3">
      <c r="A456">
        <v>1</v>
      </c>
      <c r="B456" t="s">
        <v>18</v>
      </c>
      <c r="C456">
        <v>1</v>
      </c>
      <c r="D456" t="s">
        <v>21</v>
      </c>
      <c r="E456">
        <v>53</v>
      </c>
      <c r="F456">
        <v>51.479199999999999</v>
      </c>
      <c r="G456">
        <v>2</v>
      </c>
      <c r="H456">
        <v>0</v>
      </c>
      <c r="I456">
        <v>0.66</v>
      </c>
      <c r="J456">
        <v>1.72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1</v>
      </c>
      <c r="AC456">
        <f>SUMPRODUCT(Table13[[#This Row],[SibSp]:[Ones]],$R$5:$AA$5)</f>
        <v>-0.87945462765114091</v>
      </c>
      <c r="AD456">
        <f>SUMPRODUCT(Table13[[#This Row],[SibSp]:[Ones]],$R$6:$AA$6)</f>
        <v>1.1763949899588038</v>
      </c>
      <c r="AE456">
        <f t="shared" si="21"/>
        <v>0</v>
      </c>
      <c r="AF456">
        <f t="shared" si="22"/>
        <v>1.1763949899588038</v>
      </c>
      <c r="AG456">
        <f t="shared" si="23"/>
        <v>1.1763949899588038</v>
      </c>
      <c r="AH456">
        <f>(AG456-Table13[[#This Row],[Survived]])^2</f>
        <v>3.111519248256648E-2</v>
      </c>
    </row>
    <row r="457" spans="1:34" x14ac:dyDescent="0.3">
      <c r="A457">
        <v>1</v>
      </c>
      <c r="B457" t="s">
        <v>18</v>
      </c>
      <c r="C457">
        <v>1</v>
      </c>
      <c r="D457" t="s">
        <v>19</v>
      </c>
      <c r="E457">
        <v>36</v>
      </c>
      <c r="F457">
        <v>26.387499999999999</v>
      </c>
      <c r="G457">
        <v>0</v>
      </c>
      <c r="H457">
        <v>0</v>
      </c>
      <c r="I457">
        <v>0.45</v>
      </c>
      <c r="J457">
        <v>1.44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1</v>
      </c>
      <c r="AC457">
        <f>SUMPRODUCT(Table13[[#This Row],[SibSp]:[Ones]],$R$5:$AA$5)</f>
        <v>-0.74652007606169246</v>
      </c>
      <c r="AD457">
        <f>SUMPRODUCT(Table13[[#This Row],[SibSp]:[Ones]],$R$6:$AA$6)</f>
        <v>0.43674114962283417</v>
      </c>
      <c r="AE457">
        <f t="shared" si="21"/>
        <v>0</v>
      </c>
      <c r="AF457">
        <f t="shared" si="22"/>
        <v>0.43674114962283417</v>
      </c>
      <c r="AG457">
        <f t="shared" si="23"/>
        <v>0.43674114962283417</v>
      </c>
      <c r="AH457">
        <f>(AG457-Table13[[#This Row],[Survived]])^2</f>
        <v>0.31726053252820646</v>
      </c>
    </row>
    <row r="458" spans="1:34" x14ac:dyDescent="0.3">
      <c r="A458">
        <v>0</v>
      </c>
      <c r="B458" t="s">
        <v>18</v>
      </c>
      <c r="C458">
        <v>3</v>
      </c>
      <c r="D458" t="s">
        <v>19</v>
      </c>
      <c r="E458">
        <v>16</v>
      </c>
      <c r="F458">
        <v>8.0500000000000007</v>
      </c>
      <c r="G458">
        <v>0</v>
      </c>
      <c r="H458">
        <v>0</v>
      </c>
      <c r="I458">
        <v>0.2</v>
      </c>
      <c r="J458">
        <v>0.96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AC458">
        <f>SUMPRODUCT(Table13[[#This Row],[SibSp]:[Ones]],$R$5:$AA$5)</f>
        <v>-8.287344077408032E-2</v>
      </c>
      <c r="AD458">
        <f>SUMPRODUCT(Table13[[#This Row],[SibSp]:[Ones]],$R$6:$AA$6)</f>
        <v>-0.3670936135273617</v>
      </c>
      <c r="AE458">
        <f t="shared" si="21"/>
        <v>0</v>
      </c>
      <c r="AF458">
        <f t="shared" si="22"/>
        <v>0</v>
      </c>
      <c r="AG458">
        <f t="shared" si="23"/>
        <v>0</v>
      </c>
      <c r="AH458">
        <f>(AG458-Table13[[#This Row],[Survived]])^2</f>
        <v>0</v>
      </c>
    </row>
    <row r="459" spans="1:34" x14ac:dyDescent="0.3">
      <c r="A459">
        <v>0</v>
      </c>
      <c r="B459" t="s">
        <v>18</v>
      </c>
      <c r="C459">
        <v>3</v>
      </c>
      <c r="D459" t="s">
        <v>19</v>
      </c>
      <c r="E459">
        <v>19</v>
      </c>
      <c r="F459">
        <v>14.5</v>
      </c>
      <c r="G459">
        <v>0</v>
      </c>
      <c r="H459">
        <v>0</v>
      </c>
      <c r="I459">
        <v>0.24</v>
      </c>
      <c r="J459">
        <v>1.19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AC459">
        <f>SUMPRODUCT(Table13[[#This Row],[SibSp]:[Ones]],$R$5:$AA$5)</f>
        <v>-0.38891506400947051</v>
      </c>
      <c r="AD459">
        <f>SUMPRODUCT(Table13[[#This Row],[SibSp]:[Ones]],$R$6:$AA$6)</f>
        <v>-0.12139104914449184</v>
      </c>
      <c r="AE459">
        <f t="shared" si="21"/>
        <v>0</v>
      </c>
      <c r="AF459">
        <f t="shared" si="22"/>
        <v>0</v>
      </c>
      <c r="AG459">
        <f t="shared" si="23"/>
        <v>0</v>
      </c>
      <c r="AH459">
        <f>(AG459-Table13[[#This Row],[Survived]])^2</f>
        <v>0</v>
      </c>
    </row>
    <row r="460" spans="1:34" x14ac:dyDescent="0.3">
      <c r="A460">
        <v>1</v>
      </c>
      <c r="B460" t="s">
        <v>18</v>
      </c>
      <c r="C460">
        <v>2</v>
      </c>
      <c r="D460" t="s">
        <v>21</v>
      </c>
      <c r="E460">
        <v>34</v>
      </c>
      <c r="F460">
        <v>13</v>
      </c>
      <c r="G460">
        <v>0</v>
      </c>
      <c r="H460">
        <v>0</v>
      </c>
      <c r="I460">
        <v>0.42</v>
      </c>
      <c r="J460">
        <v>1.1499999999999999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AC460">
        <f>SUMPRODUCT(Table13[[#This Row],[SibSp]:[Ones]],$R$5:$AA$5)</f>
        <v>0.63765675942127553</v>
      </c>
      <c r="AD460">
        <f>SUMPRODUCT(Table13[[#This Row],[SibSp]:[Ones]],$R$6:$AA$6)</f>
        <v>0.1394321300504977</v>
      </c>
      <c r="AE460">
        <f t="shared" si="21"/>
        <v>0.63765675942127553</v>
      </c>
      <c r="AF460">
        <f t="shared" si="22"/>
        <v>0.1394321300504977</v>
      </c>
      <c r="AG460">
        <f t="shared" si="23"/>
        <v>0.77708888947177324</v>
      </c>
      <c r="AH460">
        <f>(AG460-Table13[[#This Row],[Survived]])^2</f>
        <v>4.9689363196927329E-2</v>
      </c>
    </row>
    <row r="461" spans="1:34" x14ac:dyDescent="0.3">
      <c r="A461">
        <v>1</v>
      </c>
      <c r="B461" t="s">
        <v>18</v>
      </c>
      <c r="C461">
        <v>1</v>
      </c>
      <c r="D461" t="s">
        <v>21</v>
      </c>
      <c r="E461">
        <v>39</v>
      </c>
      <c r="F461">
        <v>55.9</v>
      </c>
      <c r="G461">
        <v>1</v>
      </c>
      <c r="H461">
        <v>0</v>
      </c>
      <c r="I461">
        <v>0.49</v>
      </c>
      <c r="J461">
        <v>1.76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AC461">
        <f>SUMPRODUCT(Table13[[#This Row],[SibSp]:[Ones]],$R$5:$AA$5)</f>
        <v>-0.48055941251056311</v>
      </c>
      <c r="AD461">
        <f>SUMPRODUCT(Table13[[#This Row],[SibSp]:[Ones]],$R$6:$AA$6)</f>
        <v>1.0882090413382779</v>
      </c>
      <c r="AE461">
        <f t="shared" si="21"/>
        <v>0</v>
      </c>
      <c r="AF461">
        <f t="shared" si="22"/>
        <v>1.0882090413382779</v>
      </c>
      <c r="AG461">
        <f t="shared" si="23"/>
        <v>1.0882090413382779</v>
      </c>
      <c r="AH461">
        <f>(AG461-Table13[[#This Row],[Survived]])^2</f>
        <v>7.7808349738180179E-3</v>
      </c>
    </row>
    <row r="462" spans="1:34" x14ac:dyDescent="0.3">
      <c r="A462">
        <v>1</v>
      </c>
      <c r="B462" t="s">
        <v>18</v>
      </c>
      <c r="C462">
        <v>3</v>
      </c>
      <c r="D462" t="s">
        <v>19</v>
      </c>
      <c r="E462">
        <v>32</v>
      </c>
      <c r="F462">
        <v>7.9249999999999998</v>
      </c>
      <c r="G462">
        <v>0</v>
      </c>
      <c r="H462">
        <v>0</v>
      </c>
      <c r="I462">
        <v>0.4</v>
      </c>
      <c r="J462">
        <v>0.95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AC462">
        <f>SUMPRODUCT(Table13[[#This Row],[SibSp]:[Ones]],$R$5:$AA$5)</f>
        <v>-0.46404107349600876</v>
      </c>
      <c r="AD462">
        <f>SUMPRODUCT(Table13[[#This Row],[SibSp]:[Ones]],$R$6:$AA$6)</f>
        <v>-0.24785561058603545</v>
      </c>
      <c r="AE462">
        <f t="shared" si="21"/>
        <v>0</v>
      </c>
      <c r="AF462">
        <f t="shared" si="22"/>
        <v>0</v>
      </c>
      <c r="AG462">
        <f t="shared" si="23"/>
        <v>0</v>
      </c>
      <c r="AH462">
        <f>(AG462-Table13[[#This Row],[Survived]])^2</f>
        <v>1</v>
      </c>
    </row>
    <row r="463" spans="1:34" x14ac:dyDescent="0.3">
      <c r="A463">
        <v>1</v>
      </c>
      <c r="B463" t="s">
        <v>18</v>
      </c>
      <c r="C463">
        <v>2</v>
      </c>
      <c r="D463" t="s">
        <v>21</v>
      </c>
      <c r="E463">
        <v>25</v>
      </c>
      <c r="F463">
        <v>30</v>
      </c>
      <c r="G463">
        <v>1</v>
      </c>
      <c r="H463">
        <v>1</v>
      </c>
      <c r="I463">
        <v>0.31</v>
      </c>
      <c r="J463">
        <v>1.49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AC463">
        <f>SUMPRODUCT(Table13[[#This Row],[SibSp]:[Ones]],$R$5:$AA$5)</f>
        <v>0.83679890754969144</v>
      </c>
      <c r="AD463">
        <f>SUMPRODUCT(Table13[[#This Row],[SibSp]:[Ones]],$R$6:$AA$6)</f>
        <v>-0.12923921962354645</v>
      </c>
      <c r="AE463">
        <f t="shared" si="21"/>
        <v>0.83679890754969144</v>
      </c>
      <c r="AF463">
        <f t="shared" si="22"/>
        <v>0</v>
      </c>
      <c r="AG463">
        <f t="shared" si="23"/>
        <v>0.83679890754969144</v>
      </c>
      <c r="AH463">
        <f>(AG463-Table13[[#This Row],[Survived]])^2</f>
        <v>2.6634596576974163E-2</v>
      </c>
    </row>
    <row r="464" spans="1:34" x14ac:dyDescent="0.3">
      <c r="A464">
        <v>1</v>
      </c>
      <c r="B464" t="s">
        <v>20</v>
      </c>
      <c r="C464">
        <v>1</v>
      </c>
      <c r="D464" t="s">
        <v>21</v>
      </c>
      <c r="E464">
        <v>39</v>
      </c>
      <c r="F464">
        <v>110.88330000000001</v>
      </c>
      <c r="G464">
        <v>1</v>
      </c>
      <c r="H464">
        <v>1</v>
      </c>
      <c r="I464">
        <v>0.49</v>
      </c>
      <c r="J464">
        <v>2.0499999999999998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AC464">
        <f>SUMPRODUCT(Table13[[#This Row],[SibSp]:[Ones]],$R$5:$AA$5)</f>
        <v>-0.59993637746625639</v>
      </c>
      <c r="AD464">
        <f>SUMPRODUCT(Table13[[#This Row],[SibSp]:[Ones]],$R$6:$AA$6)</f>
        <v>1.2318124791327418</v>
      </c>
      <c r="AE464">
        <f t="shared" si="21"/>
        <v>0</v>
      </c>
      <c r="AF464">
        <f t="shared" si="22"/>
        <v>1.2318124791327418</v>
      </c>
      <c r="AG464">
        <f t="shared" si="23"/>
        <v>1.2318124791327418</v>
      </c>
      <c r="AH464">
        <f>(AG464-Table13[[#This Row],[Survived]])^2</f>
        <v>5.3737025481667866E-2</v>
      </c>
    </row>
    <row r="465" spans="1:34" x14ac:dyDescent="0.3">
      <c r="A465">
        <v>0</v>
      </c>
      <c r="B465" t="s">
        <v>18</v>
      </c>
      <c r="C465">
        <v>2</v>
      </c>
      <c r="D465" t="s">
        <v>19</v>
      </c>
      <c r="E465">
        <v>54</v>
      </c>
      <c r="F465">
        <v>26</v>
      </c>
      <c r="G465">
        <v>0</v>
      </c>
      <c r="H465">
        <v>0</v>
      </c>
      <c r="I465">
        <v>0.68</v>
      </c>
      <c r="J465">
        <v>1.43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AC465">
        <f>SUMPRODUCT(Table13[[#This Row],[SibSp]:[Ones]],$R$5:$AA$5)</f>
        <v>-0.91535003963768002</v>
      </c>
      <c r="AD465">
        <f>SUMPRODUCT(Table13[[#This Row],[SibSp]:[Ones]],$R$6:$AA$6)</f>
        <v>0.27188434616576873</v>
      </c>
      <c r="AE465">
        <f t="shared" si="21"/>
        <v>0</v>
      </c>
      <c r="AF465">
        <f t="shared" si="22"/>
        <v>0.27188434616576873</v>
      </c>
      <c r="AG465">
        <f t="shared" si="23"/>
        <v>0.27188434616576873</v>
      </c>
      <c r="AH465">
        <f>(AG465-Table13[[#This Row],[Survived]])^2</f>
        <v>7.3921097689987558E-2</v>
      </c>
    </row>
    <row r="466" spans="1:34" x14ac:dyDescent="0.3">
      <c r="A466">
        <v>0</v>
      </c>
      <c r="B466" t="s">
        <v>20</v>
      </c>
      <c r="C466">
        <v>1</v>
      </c>
      <c r="D466" t="s">
        <v>19</v>
      </c>
      <c r="E466">
        <v>36</v>
      </c>
      <c r="F466">
        <v>40.125</v>
      </c>
      <c r="G466">
        <v>0</v>
      </c>
      <c r="H466">
        <v>0</v>
      </c>
      <c r="I466">
        <v>0.45</v>
      </c>
      <c r="J466">
        <v>1.61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AC466">
        <f>SUMPRODUCT(Table13[[#This Row],[SibSp]:[Ones]],$R$5:$AA$5)</f>
        <v>-1.1739755451394185</v>
      </c>
      <c r="AD466">
        <f>SUMPRODUCT(Table13[[#This Row],[SibSp]:[Ones]],$R$6:$AA$6)</f>
        <v>1.0055114449279456</v>
      </c>
      <c r="AE466">
        <f t="shared" si="21"/>
        <v>0</v>
      </c>
      <c r="AF466">
        <f t="shared" si="22"/>
        <v>1.0055114449279456</v>
      </c>
      <c r="AG466">
        <f t="shared" si="23"/>
        <v>1.0055114449279456</v>
      </c>
      <c r="AH466">
        <f>(AG466-Table13[[#This Row],[Survived]])^2</f>
        <v>1.0110532658810851</v>
      </c>
    </row>
    <row r="467" spans="1:34" x14ac:dyDescent="0.3">
      <c r="A467">
        <v>1</v>
      </c>
      <c r="B467" t="s">
        <v>18</v>
      </c>
      <c r="C467">
        <v>1</v>
      </c>
      <c r="D467" t="s">
        <v>21</v>
      </c>
      <c r="E467">
        <v>18</v>
      </c>
      <c r="F467">
        <v>79.650000000000006</v>
      </c>
      <c r="G467">
        <v>0</v>
      </c>
      <c r="H467">
        <v>2</v>
      </c>
      <c r="I467">
        <v>0.23</v>
      </c>
      <c r="J467">
        <v>1.91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1</v>
      </c>
      <c r="AC467">
        <f>SUMPRODUCT(Table13[[#This Row],[SibSp]:[Ones]],$R$5:$AA$5)</f>
        <v>0.83924750855127506</v>
      </c>
      <c r="AD467">
        <f>SUMPRODUCT(Table13[[#This Row],[SibSp]:[Ones]],$R$6:$AA$6)</f>
        <v>-3.2586226344270663E-2</v>
      </c>
      <c r="AE467">
        <f t="shared" si="21"/>
        <v>0.83924750855127506</v>
      </c>
      <c r="AF467">
        <f t="shared" si="22"/>
        <v>0</v>
      </c>
      <c r="AG467">
        <f t="shared" si="23"/>
        <v>0.83924750855127506</v>
      </c>
      <c r="AH467">
        <f>(AG467-Table13[[#This Row],[Survived]])^2</f>
        <v>2.5841363506972387E-2</v>
      </c>
    </row>
    <row r="468" spans="1:34" x14ac:dyDescent="0.3">
      <c r="A468">
        <v>0</v>
      </c>
      <c r="B468" t="s">
        <v>18</v>
      </c>
      <c r="C468">
        <v>2</v>
      </c>
      <c r="D468" t="s">
        <v>19</v>
      </c>
      <c r="E468">
        <v>47</v>
      </c>
      <c r="F468">
        <v>15</v>
      </c>
      <c r="G468">
        <v>0</v>
      </c>
      <c r="H468">
        <v>0</v>
      </c>
      <c r="I468">
        <v>0.59</v>
      </c>
      <c r="J468">
        <v>1.2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1</v>
      </c>
      <c r="AC468">
        <f>SUMPRODUCT(Table13[[#This Row],[SibSp]:[Ones]],$R$5:$AA$5)</f>
        <v>-0.51154012786953307</v>
      </c>
      <c r="AD468">
        <f>SUMPRODUCT(Table13[[#This Row],[SibSp]:[Ones]],$R$6:$AA$6)</f>
        <v>-6.0183974415985997E-3</v>
      </c>
      <c r="AE468">
        <f t="shared" si="21"/>
        <v>0</v>
      </c>
      <c r="AF468">
        <f t="shared" si="22"/>
        <v>0</v>
      </c>
      <c r="AG468">
        <f t="shared" si="23"/>
        <v>0</v>
      </c>
      <c r="AH468">
        <f>(AG468-Table13[[#This Row],[Survived]])^2</f>
        <v>0</v>
      </c>
    </row>
    <row r="469" spans="1:34" x14ac:dyDescent="0.3">
      <c r="A469">
        <v>1</v>
      </c>
      <c r="B469" t="s">
        <v>20</v>
      </c>
      <c r="C469">
        <v>1</v>
      </c>
      <c r="D469" t="s">
        <v>19</v>
      </c>
      <c r="E469">
        <v>60</v>
      </c>
      <c r="F469">
        <v>79.2</v>
      </c>
      <c r="G469">
        <v>1</v>
      </c>
      <c r="H469">
        <v>1</v>
      </c>
      <c r="I469">
        <v>0.75</v>
      </c>
      <c r="J469">
        <v>1.9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AC469">
        <f>SUMPRODUCT(Table13[[#This Row],[SibSp]:[Ones]],$R$5:$AA$5)</f>
        <v>-1.7270057559341252</v>
      </c>
      <c r="AD469">
        <f>SUMPRODUCT(Table13[[#This Row],[SibSp]:[Ones]],$R$6:$AA$6)</f>
        <v>0.95306799511146134</v>
      </c>
      <c r="AE469">
        <f t="shared" si="21"/>
        <v>0</v>
      </c>
      <c r="AF469">
        <f t="shared" si="22"/>
        <v>0.95306799511146134</v>
      </c>
      <c r="AG469">
        <f t="shared" si="23"/>
        <v>0.95306799511146134</v>
      </c>
      <c r="AH469">
        <f>(AG469-Table13[[#This Row],[Survived]])^2</f>
        <v>2.2026130828578165E-3</v>
      </c>
    </row>
    <row r="470" spans="1:34" x14ac:dyDescent="0.3">
      <c r="A470">
        <v>0</v>
      </c>
      <c r="B470" t="s">
        <v>18</v>
      </c>
      <c r="C470">
        <v>3</v>
      </c>
      <c r="D470" t="s">
        <v>19</v>
      </c>
      <c r="E470">
        <v>22</v>
      </c>
      <c r="F470">
        <v>8.0500000000000007</v>
      </c>
      <c r="G470">
        <v>0</v>
      </c>
      <c r="H470">
        <v>0</v>
      </c>
      <c r="I470">
        <v>0.28000000000000003</v>
      </c>
      <c r="J470">
        <v>0.96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AC470">
        <f>SUMPRODUCT(Table13[[#This Row],[SibSp]:[Ones]],$R$5:$AA$5)</f>
        <v>-0.23930270242648977</v>
      </c>
      <c r="AD470">
        <f>SUMPRODUCT(Table13[[#This Row],[SibSp]:[Ones]],$R$6:$AA$6)</f>
        <v>-0.31557332676816552</v>
      </c>
      <c r="AE470">
        <f t="shared" si="21"/>
        <v>0</v>
      </c>
      <c r="AF470">
        <f t="shared" si="22"/>
        <v>0</v>
      </c>
      <c r="AG470">
        <f t="shared" si="23"/>
        <v>0</v>
      </c>
      <c r="AH470">
        <f>(AG470-Table13[[#This Row],[Survived]])^2</f>
        <v>0</v>
      </c>
    </row>
    <row r="471" spans="1:34" x14ac:dyDescent="0.3">
      <c r="A471">
        <v>0</v>
      </c>
      <c r="B471" t="s">
        <v>18</v>
      </c>
      <c r="C471">
        <v>3</v>
      </c>
      <c r="D471" t="s">
        <v>19</v>
      </c>
      <c r="E471">
        <v>35</v>
      </c>
      <c r="F471">
        <v>7.125</v>
      </c>
      <c r="G471">
        <v>0</v>
      </c>
      <c r="H471">
        <v>0</v>
      </c>
      <c r="I471">
        <v>0.44</v>
      </c>
      <c r="J471">
        <v>0.91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1</v>
      </c>
      <c r="AC471">
        <f>SUMPRODUCT(Table13[[#This Row],[SibSp]:[Ones]],$R$5:$AA$5)</f>
        <v>-0.50263361868583334</v>
      </c>
      <c r="AD471">
        <f>SUMPRODUCT(Table13[[#This Row],[SibSp]:[Ones]],$R$6:$AA$6)</f>
        <v>-0.26034632303309335</v>
      </c>
      <c r="AE471">
        <f t="shared" si="21"/>
        <v>0</v>
      </c>
      <c r="AF471">
        <f t="shared" si="22"/>
        <v>0</v>
      </c>
      <c r="AG471">
        <f t="shared" si="23"/>
        <v>0</v>
      </c>
      <c r="AH471">
        <f>(AG471-Table13[[#This Row],[Survived]])^2</f>
        <v>0</v>
      </c>
    </row>
    <row r="472" spans="1:34" x14ac:dyDescent="0.3">
      <c r="A472">
        <v>1</v>
      </c>
      <c r="B472" t="s">
        <v>20</v>
      </c>
      <c r="C472">
        <v>1</v>
      </c>
      <c r="D472" t="s">
        <v>21</v>
      </c>
      <c r="E472">
        <v>52</v>
      </c>
      <c r="F472">
        <v>78.2667</v>
      </c>
      <c r="G472">
        <v>1</v>
      </c>
      <c r="H472">
        <v>0</v>
      </c>
      <c r="I472">
        <v>0.65</v>
      </c>
      <c r="J472">
        <v>1.9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AC472">
        <f>SUMPRODUCT(Table13[[#This Row],[SibSp]:[Ones]],$R$5:$AA$5)</f>
        <v>-1.1911568406658222</v>
      </c>
      <c r="AD472">
        <f>SUMPRODUCT(Table13[[#This Row],[SibSp]:[Ones]],$R$6:$AA$6)</f>
        <v>1.7313317682917899</v>
      </c>
      <c r="AE472">
        <f t="shared" si="21"/>
        <v>0</v>
      </c>
      <c r="AF472">
        <f t="shared" si="22"/>
        <v>1.7313317682917899</v>
      </c>
      <c r="AG472">
        <f t="shared" si="23"/>
        <v>1.7313317682917899</v>
      </c>
      <c r="AH472">
        <f>(AG472-Table13[[#This Row],[Survived]])^2</f>
        <v>0.53484615531279633</v>
      </c>
    </row>
    <row r="473" spans="1:34" x14ac:dyDescent="0.3">
      <c r="A473">
        <v>0</v>
      </c>
      <c r="B473" t="s">
        <v>18</v>
      </c>
      <c r="C473">
        <v>3</v>
      </c>
      <c r="D473" t="s">
        <v>19</v>
      </c>
      <c r="E473">
        <v>47</v>
      </c>
      <c r="F473">
        <v>7.25</v>
      </c>
      <c r="G473">
        <v>0</v>
      </c>
      <c r="H473">
        <v>0</v>
      </c>
      <c r="I473">
        <v>0.59</v>
      </c>
      <c r="J473">
        <v>0.92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AC473">
        <f>SUMPRODUCT(Table13[[#This Row],[SibSp]:[Ones]],$R$5:$AA$5)</f>
        <v>-0.80584400569319581</v>
      </c>
      <c r="AD473">
        <f>SUMPRODUCT(Table13[[#This Row],[SibSp]:[Ones]],$R$6:$AA$6)</f>
        <v>-0.15418307140293663</v>
      </c>
      <c r="AE473">
        <f t="shared" si="21"/>
        <v>0</v>
      </c>
      <c r="AF473">
        <f t="shared" si="22"/>
        <v>0</v>
      </c>
      <c r="AG473">
        <f t="shared" si="23"/>
        <v>0</v>
      </c>
      <c r="AH473">
        <f>(AG473-Table13[[#This Row],[Survived]])^2</f>
        <v>0</v>
      </c>
    </row>
    <row r="474" spans="1:34" x14ac:dyDescent="0.3">
      <c r="A474">
        <v>0</v>
      </c>
      <c r="B474" t="s">
        <v>18</v>
      </c>
      <c r="C474">
        <v>2</v>
      </c>
      <c r="D474" t="s">
        <v>19</v>
      </c>
      <c r="E474">
        <v>37</v>
      </c>
      <c r="F474">
        <v>26</v>
      </c>
      <c r="G474">
        <v>1</v>
      </c>
      <c r="H474">
        <v>0</v>
      </c>
      <c r="I474">
        <v>0.46</v>
      </c>
      <c r="J474">
        <v>1.43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1</v>
      </c>
      <c r="AC474">
        <f>SUMPRODUCT(Table13[[#This Row],[SibSp]:[Ones]],$R$5:$AA$5)</f>
        <v>-0.59127468985914233</v>
      </c>
      <c r="AD474">
        <f>SUMPRODUCT(Table13[[#This Row],[SibSp]:[Ones]],$R$6:$AA$6)</f>
        <v>0.14715975266186976</v>
      </c>
      <c r="AE474">
        <f t="shared" si="21"/>
        <v>0</v>
      </c>
      <c r="AF474">
        <f t="shared" si="22"/>
        <v>0.14715975266186976</v>
      </c>
      <c r="AG474">
        <f t="shared" si="23"/>
        <v>0.14715975266186976</v>
      </c>
      <c r="AH474">
        <f>(AG474-Table13[[#This Row],[Survived]])^2</f>
        <v>2.1655992803502683E-2</v>
      </c>
    </row>
    <row r="475" spans="1:34" x14ac:dyDescent="0.3">
      <c r="A475">
        <v>0</v>
      </c>
      <c r="B475" t="s">
        <v>18</v>
      </c>
      <c r="C475">
        <v>3</v>
      </c>
      <c r="D475" t="s">
        <v>19</v>
      </c>
      <c r="E475">
        <v>36</v>
      </c>
      <c r="F475">
        <v>24.15</v>
      </c>
      <c r="G475">
        <v>1</v>
      </c>
      <c r="H475">
        <v>1</v>
      </c>
      <c r="I475">
        <v>0.45</v>
      </c>
      <c r="J475">
        <v>1.4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AC475">
        <f>SUMPRODUCT(Table13[[#This Row],[SibSp]:[Ones]],$R$5:$AA$5)</f>
        <v>-0.68671818417245722</v>
      </c>
      <c r="AD475">
        <f>SUMPRODUCT(Table13[[#This Row],[SibSp]:[Ones]],$R$6:$AA$6)</f>
        <v>-0.30829653321838379</v>
      </c>
      <c r="AE475">
        <f t="shared" si="21"/>
        <v>0</v>
      </c>
      <c r="AF475">
        <f t="shared" si="22"/>
        <v>0</v>
      </c>
      <c r="AG475">
        <f t="shared" si="23"/>
        <v>0</v>
      </c>
      <c r="AH475">
        <f>(AG475-Table13[[#This Row],[Survived]])^2</f>
        <v>0</v>
      </c>
    </row>
    <row r="476" spans="1:34" x14ac:dyDescent="0.3">
      <c r="A476">
        <v>0</v>
      </c>
      <c r="B476" t="s">
        <v>18</v>
      </c>
      <c r="C476">
        <v>3</v>
      </c>
      <c r="D476" t="s">
        <v>19</v>
      </c>
      <c r="E476">
        <v>49</v>
      </c>
      <c r="F476">
        <v>0</v>
      </c>
      <c r="G476">
        <v>0</v>
      </c>
      <c r="H476">
        <v>0</v>
      </c>
      <c r="I476">
        <v>0.61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AC476">
        <f>SUMPRODUCT(Table13[[#This Row],[SibSp]:[Ones]],$R$5:$AA$5)</f>
        <v>6.6356648530444984E-2</v>
      </c>
      <c r="AD476">
        <f>SUMPRODUCT(Table13[[#This Row],[SibSp]:[Ones]],$R$6:$AA$6)</f>
        <v>-1.0210726837262252</v>
      </c>
      <c r="AE476">
        <f t="shared" si="21"/>
        <v>6.6356648530444984E-2</v>
      </c>
      <c r="AF476">
        <f t="shared" si="22"/>
        <v>0</v>
      </c>
      <c r="AG476">
        <f t="shared" si="23"/>
        <v>6.6356648530444984E-2</v>
      </c>
      <c r="AH476">
        <f>(AG476-Table13[[#This Row],[Survived]])^2</f>
        <v>4.4032048041930064E-3</v>
      </c>
    </row>
    <row r="477" spans="1:34" x14ac:dyDescent="0.3">
      <c r="A477">
        <v>1</v>
      </c>
      <c r="B477" t="s">
        <v>20</v>
      </c>
      <c r="C477">
        <v>1</v>
      </c>
      <c r="D477" t="s">
        <v>19</v>
      </c>
      <c r="E477">
        <v>49</v>
      </c>
      <c r="F477">
        <v>56.929200000000002</v>
      </c>
      <c r="G477">
        <v>1</v>
      </c>
      <c r="H477">
        <v>0</v>
      </c>
      <c r="I477">
        <v>0.61</v>
      </c>
      <c r="J477">
        <v>1.76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AC477">
        <f>SUMPRODUCT(Table13[[#This Row],[SibSp]:[Ones]],$R$5:$AA$5)</f>
        <v>-1.7415220093462507</v>
      </c>
      <c r="AD477">
        <f>SUMPRODUCT(Table13[[#This Row],[SibSp]:[Ones]],$R$6:$AA$6)</f>
        <v>1.268948922880188</v>
      </c>
      <c r="AE477">
        <f t="shared" si="21"/>
        <v>0</v>
      </c>
      <c r="AF477">
        <f t="shared" si="22"/>
        <v>1.268948922880188</v>
      </c>
      <c r="AG477">
        <f t="shared" si="23"/>
        <v>1.268948922880188</v>
      </c>
      <c r="AH477">
        <f>(AG477-Table13[[#This Row],[Survived]])^2</f>
        <v>7.2333523118413318E-2</v>
      </c>
    </row>
    <row r="478" spans="1:34" x14ac:dyDescent="0.3">
      <c r="A478">
        <v>1</v>
      </c>
      <c r="B478" t="s">
        <v>18</v>
      </c>
      <c r="C478">
        <v>2</v>
      </c>
      <c r="D478" t="s">
        <v>21</v>
      </c>
      <c r="E478">
        <v>24</v>
      </c>
      <c r="F478">
        <v>27</v>
      </c>
      <c r="G478">
        <v>2</v>
      </c>
      <c r="H478">
        <v>1</v>
      </c>
      <c r="I478">
        <v>0.3</v>
      </c>
      <c r="J478">
        <v>1.45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AC478">
        <f>SUMPRODUCT(Table13[[#This Row],[SibSp]:[Ones]],$R$5:$AA$5)</f>
        <v>0.78986953112703484</v>
      </c>
      <c r="AD478">
        <f>SUMPRODUCT(Table13[[#This Row],[SibSp]:[Ones]],$R$6:$AA$6)</f>
        <v>-0.15697391621121148</v>
      </c>
      <c r="AE478">
        <f t="shared" si="21"/>
        <v>0.78986953112703484</v>
      </c>
      <c r="AF478">
        <f t="shared" si="22"/>
        <v>0</v>
      </c>
      <c r="AG478">
        <f t="shared" si="23"/>
        <v>0.78986953112703484</v>
      </c>
      <c r="AH478">
        <f>(AG478-Table13[[#This Row],[Survived]])^2</f>
        <v>4.415481394877218E-2</v>
      </c>
    </row>
    <row r="479" spans="1:34" x14ac:dyDescent="0.3">
      <c r="A479">
        <v>0</v>
      </c>
      <c r="B479" t="s">
        <v>18</v>
      </c>
      <c r="C479">
        <v>3</v>
      </c>
      <c r="D479" t="s">
        <v>19</v>
      </c>
      <c r="E479">
        <v>44</v>
      </c>
      <c r="F479">
        <v>8.0500000000000007</v>
      </c>
      <c r="G479">
        <v>0</v>
      </c>
      <c r="H479">
        <v>0</v>
      </c>
      <c r="I479">
        <v>0.55000000000000004</v>
      </c>
      <c r="J479">
        <v>0.96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1</v>
      </c>
      <c r="AC479">
        <f>SUMPRODUCT(Table13[[#This Row],[SibSp]:[Ones]],$R$5:$AA$5)</f>
        <v>-0.76725146050337145</v>
      </c>
      <c r="AD479">
        <f>SUMPRODUCT(Table13[[#This Row],[SibSp]:[Ones]],$R$6:$AA$6)</f>
        <v>-0.14169235895587873</v>
      </c>
      <c r="AE479">
        <f t="shared" si="21"/>
        <v>0</v>
      </c>
      <c r="AF479">
        <f t="shared" si="22"/>
        <v>0</v>
      </c>
      <c r="AG479">
        <f t="shared" si="23"/>
        <v>0</v>
      </c>
      <c r="AH479">
        <f>(AG479-Table13[[#This Row],[Survived]])^2</f>
        <v>0</v>
      </c>
    </row>
    <row r="480" spans="1:34" x14ac:dyDescent="0.3">
      <c r="A480">
        <v>1</v>
      </c>
      <c r="B480" t="s">
        <v>20</v>
      </c>
      <c r="C480">
        <v>1</v>
      </c>
      <c r="D480" t="s">
        <v>19</v>
      </c>
      <c r="E480">
        <v>35</v>
      </c>
      <c r="F480">
        <v>26.55</v>
      </c>
      <c r="G480">
        <v>0</v>
      </c>
      <c r="H480">
        <v>0</v>
      </c>
      <c r="I480">
        <v>0.44</v>
      </c>
      <c r="J480">
        <v>1.44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</v>
      </c>
      <c r="AC480">
        <f>SUMPRODUCT(Table13[[#This Row],[SibSp]:[Ones]],$R$5:$AA$5)</f>
        <v>-0.98602802347825158</v>
      </c>
      <c r="AD480">
        <f>SUMPRODUCT(Table13[[#This Row],[SibSp]:[Ones]],$R$6:$AA$6)</f>
        <v>0.83650527181975853</v>
      </c>
      <c r="AE480">
        <f t="shared" si="21"/>
        <v>0</v>
      </c>
      <c r="AF480">
        <f t="shared" si="22"/>
        <v>0.83650527181975853</v>
      </c>
      <c r="AG480">
        <f t="shared" si="23"/>
        <v>0.83650527181975853</v>
      </c>
      <c r="AH480">
        <f>(AG480-Table13[[#This Row],[Survived]])^2</f>
        <v>2.6730526142731043E-2</v>
      </c>
    </row>
    <row r="481" spans="1:34" x14ac:dyDescent="0.3">
      <c r="A481">
        <v>0</v>
      </c>
      <c r="B481" t="s">
        <v>18</v>
      </c>
      <c r="C481">
        <v>3</v>
      </c>
      <c r="D481" t="s">
        <v>19</v>
      </c>
      <c r="E481">
        <v>36</v>
      </c>
      <c r="F481">
        <v>15.55</v>
      </c>
      <c r="G481">
        <v>1</v>
      </c>
      <c r="H481">
        <v>0</v>
      </c>
      <c r="I481">
        <v>0.45</v>
      </c>
      <c r="J481">
        <v>1.22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AC481">
        <f>SUMPRODUCT(Table13[[#This Row],[SibSp]:[Ones]],$R$5:$AA$5)</f>
        <v>-0.9353635598399187</v>
      </c>
      <c r="AD481">
        <f>SUMPRODUCT(Table13[[#This Row],[SibSp]:[Ones]],$R$6:$AA$6)</f>
        <v>5.9494040552280136E-2</v>
      </c>
      <c r="AE481">
        <f t="shared" si="21"/>
        <v>0</v>
      </c>
      <c r="AF481">
        <f t="shared" si="22"/>
        <v>5.9494040552280136E-2</v>
      </c>
      <c r="AG481">
        <f t="shared" si="23"/>
        <v>5.9494040552280136E-2</v>
      </c>
      <c r="AH481">
        <f>(AG481-Table13[[#This Row],[Survived]])^2</f>
        <v>3.5395408612363534E-3</v>
      </c>
    </row>
    <row r="482" spans="1:34" x14ac:dyDescent="0.3">
      <c r="A482">
        <v>0</v>
      </c>
      <c r="B482" t="s">
        <v>18</v>
      </c>
      <c r="C482">
        <v>3</v>
      </c>
      <c r="D482" t="s">
        <v>19</v>
      </c>
      <c r="E482">
        <v>30</v>
      </c>
      <c r="F482">
        <v>7.8958000000000004</v>
      </c>
      <c r="G482">
        <v>0</v>
      </c>
      <c r="H482">
        <v>0</v>
      </c>
      <c r="I482">
        <v>0.38</v>
      </c>
      <c r="J482">
        <v>0.95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AC482">
        <f>SUMPRODUCT(Table13[[#This Row],[SibSp]:[Ones]],$R$5:$AA$5)</f>
        <v>-0.42493375808290645</v>
      </c>
      <c r="AD482">
        <f>SUMPRODUCT(Table13[[#This Row],[SibSp]:[Ones]],$R$6:$AA$6)</f>
        <v>-0.26073568227583444</v>
      </c>
      <c r="AE482">
        <f t="shared" si="21"/>
        <v>0</v>
      </c>
      <c r="AF482">
        <f t="shared" si="22"/>
        <v>0</v>
      </c>
      <c r="AG482">
        <f t="shared" si="23"/>
        <v>0</v>
      </c>
      <c r="AH482">
        <f>(AG482-Table13[[#This Row],[Survived]])^2</f>
        <v>0</v>
      </c>
    </row>
    <row r="483" spans="1:34" x14ac:dyDescent="0.3">
      <c r="A483">
        <v>1</v>
      </c>
      <c r="B483" t="s">
        <v>18</v>
      </c>
      <c r="C483">
        <v>1</v>
      </c>
      <c r="D483" t="s">
        <v>19</v>
      </c>
      <c r="E483">
        <v>27</v>
      </c>
      <c r="F483">
        <v>30.5</v>
      </c>
      <c r="G483">
        <v>0</v>
      </c>
      <c r="H483">
        <v>0</v>
      </c>
      <c r="I483">
        <v>0.34</v>
      </c>
      <c r="J483">
        <v>1.5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1</v>
      </c>
      <c r="AC483">
        <f>SUMPRODUCT(Table13[[#This Row],[SibSp]:[Ones]],$R$5:$AA$5)</f>
        <v>-0.59086296974420005</v>
      </c>
      <c r="AD483">
        <f>SUMPRODUCT(Table13[[#This Row],[SibSp]:[Ones]],$R$6:$AA$6)</f>
        <v>0.42327703906892356</v>
      </c>
      <c r="AE483">
        <f t="shared" si="21"/>
        <v>0</v>
      </c>
      <c r="AF483">
        <f t="shared" si="22"/>
        <v>0.42327703906892356</v>
      </c>
      <c r="AG483">
        <f t="shared" si="23"/>
        <v>0.42327703906892356</v>
      </c>
      <c r="AH483">
        <f>(AG483-Table13[[#This Row],[Survived]])^2</f>
        <v>0.33260937366510795</v>
      </c>
    </row>
    <row r="484" spans="1:34" x14ac:dyDescent="0.3">
      <c r="A484">
        <v>1</v>
      </c>
      <c r="B484" t="s">
        <v>20</v>
      </c>
      <c r="C484">
        <v>2</v>
      </c>
      <c r="D484" t="s">
        <v>21</v>
      </c>
      <c r="E484">
        <v>22</v>
      </c>
      <c r="F484">
        <v>41.5792</v>
      </c>
      <c r="G484">
        <v>1</v>
      </c>
      <c r="H484">
        <v>2</v>
      </c>
      <c r="I484">
        <v>0.28000000000000003</v>
      </c>
      <c r="J484">
        <v>1.63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AC484">
        <f>SUMPRODUCT(Table13[[#This Row],[SibSp]:[Ones]],$R$5:$AA$5)</f>
        <v>0.92466573685007691</v>
      </c>
      <c r="AD484">
        <f>SUMPRODUCT(Table13[[#This Row],[SibSp]:[Ones]],$R$6:$AA$6)</f>
        <v>-0.14839659871374078</v>
      </c>
      <c r="AE484">
        <f t="shared" si="21"/>
        <v>0.92466573685007691</v>
      </c>
      <c r="AF484">
        <f t="shared" si="22"/>
        <v>0</v>
      </c>
      <c r="AG484">
        <f t="shared" si="23"/>
        <v>0.92466573685007691</v>
      </c>
      <c r="AH484">
        <f>(AG484-Table13[[#This Row],[Survived]])^2</f>
        <v>5.6752512043418595E-3</v>
      </c>
    </row>
    <row r="485" spans="1:34" x14ac:dyDescent="0.3">
      <c r="A485">
        <v>1</v>
      </c>
      <c r="B485" t="s">
        <v>18</v>
      </c>
      <c r="C485">
        <v>1</v>
      </c>
      <c r="D485" t="s">
        <v>21</v>
      </c>
      <c r="E485">
        <v>40</v>
      </c>
      <c r="F485">
        <v>153.46250000000001</v>
      </c>
      <c r="G485">
        <v>0</v>
      </c>
      <c r="H485">
        <v>0</v>
      </c>
      <c r="I485">
        <v>0.5</v>
      </c>
      <c r="J485">
        <v>2.19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AC485">
        <f>SUMPRODUCT(Table13[[#This Row],[SibSp]:[Ones]],$R$5:$AA$5)</f>
        <v>-0.81994537104261245</v>
      </c>
      <c r="AD485">
        <f>SUMPRODUCT(Table13[[#This Row],[SibSp]:[Ones]],$R$6:$AA$6)</f>
        <v>1.4888895822358388</v>
      </c>
      <c r="AE485">
        <f t="shared" si="21"/>
        <v>0</v>
      </c>
      <c r="AF485">
        <f t="shared" si="22"/>
        <v>1.4888895822358388</v>
      </c>
      <c r="AG485">
        <f t="shared" si="23"/>
        <v>1.4888895822358388</v>
      </c>
      <c r="AH485">
        <f>(AG485-Table13[[#This Row],[Survived]])^2</f>
        <v>0.23901302361873297</v>
      </c>
    </row>
    <row r="486" spans="1:34" x14ac:dyDescent="0.3">
      <c r="A486">
        <v>0</v>
      </c>
      <c r="B486" t="s">
        <v>18</v>
      </c>
      <c r="C486">
        <v>3</v>
      </c>
      <c r="D486" t="s">
        <v>21</v>
      </c>
      <c r="E486">
        <v>39</v>
      </c>
      <c r="F486">
        <v>31.274999999999999</v>
      </c>
      <c r="G486">
        <v>1</v>
      </c>
      <c r="H486">
        <v>5</v>
      </c>
      <c r="I486">
        <v>0.49</v>
      </c>
      <c r="J486">
        <v>1.51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AC486">
        <f>SUMPRODUCT(Table13[[#This Row],[SibSp]:[Ones]],$R$5:$AA$5)</f>
        <v>1.6011425928599459</v>
      </c>
      <c r="AD486">
        <f>SUMPRODUCT(Table13[[#This Row],[SibSp]:[Ones]],$R$6:$AA$6)</f>
        <v>-2.0342795296392358</v>
      </c>
      <c r="AE486">
        <f t="shared" si="21"/>
        <v>1.6011425928599459</v>
      </c>
      <c r="AF486">
        <f t="shared" si="22"/>
        <v>0</v>
      </c>
      <c r="AG486">
        <f t="shared" si="23"/>
        <v>1.6011425928599459</v>
      </c>
      <c r="AH486">
        <f>(AG486-Table13[[#This Row],[Survived]])^2</f>
        <v>2.5636576026702702</v>
      </c>
    </row>
    <row r="487" spans="1:34" x14ac:dyDescent="0.3">
      <c r="A487">
        <v>0</v>
      </c>
      <c r="B487" t="s">
        <v>18</v>
      </c>
      <c r="C487">
        <v>3</v>
      </c>
      <c r="D487" t="s">
        <v>19</v>
      </c>
      <c r="E487">
        <v>35</v>
      </c>
      <c r="F487">
        <v>8.0500000000000007</v>
      </c>
      <c r="G487">
        <v>0</v>
      </c>
      <c r="H487">
        <v>0</v>
      </c>
      <c r="I487">
        <v>0.44</v>
      </c>
      <c r="J487">
        <v>0.96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AC487">
        <f>SUMPRODUCT(Table13[[#This Row],[SibSp]:[Ones]],$R$5:$AA$5)</f>
        <v>-0.55216122573130866</v>
      </c>
      <c r="AD487">
        <f>SUMPRODUCT(Table13[[#This Row],[SibSp]:[Ones]],$R$6:$AA$6)</f>
        <v>-0.21253275324977339</v>
      </c>
      <c r="AE487">
        <f t="shared" si="21"/>
        <v>0</v>
      </c>
      <c r="AF487">
        <f t="shared" si="22"/>
        <v>0</v>
      </c>
      <c r="AG487">
        <f t="shared" si="23"/>
        <v>0</v>
      </c>
      <c r="AH487">
        <f>(AG487-Table13[[#This Row],[Survived]])^2</f>
        <v>0</v>
      </c>
    </row>
    <row r="488" spans="1:34" x14ac:dyDescent="0.3">
      <c r="A488">
        <v>1</v>
      </c>
      <c r="B488" t="s">
        <v>18</v>
      </c>
      <c r="C488">
        <v>2</v>
      </c>
      <c r="D488" t="s">
        <v>21</v>
      </c>
      <c r="E488">
        <v>24</v>
      </c>
      <c r="F488">
        <v>65</v>
      </c>
      <c r="G488">
        <v>1</v>
      </c>
      <c r="H488">
        <v>2</v>
      </c>
      <c r="I488">
        <v>0.3</v>
      </c>
      <c r="J488">
        <v>1.82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AC488">
        <f>SUMPRODUCT(Table13[[#This Row],[SibSp]:[Ones]],$R$5:$AA$5)</f>
        <v>0.95641511978727889</v>
      </c>
      <c r="AD488">
        <f>SUMPRODUCT(Table13[[#This Row],[SibSp]:[Ones]],$R$6:$AA$6)</f>
        <v>-0.36002911988914954</v>
      </c>
      <c r="AE488">
        <f t="shared" si="21"/>
        <v>0.95641511978727889</v>
      </c>
      <c r="AF488">
        <f t="shared" si="22"/>
        <v>0</v>
      </c>
      <c r="AG488">
        <f t="shared" si="23"/>
        <v>0.95641511978727889</v>
      </c>
      <c r="AH488">
        <f>(AG488-Table13[[#This Row],[Survived]])^2</f>
        <v>1.8996417831572483E-3</v>
      </c>
    </row>
    <row r="489" spans="1:34" x14ac:dyDescent="0.3">
      <c r="A489">
        <v>0</v>
      </c>
      <c r="B489" t="s">
        <v>18</v>
      </c>
      <c r="C489">
        <v>3</v>
      </c>
      <c r="D489" t="s">
        <v>19</v>
      </c>
      <c r="E489">
        <v>34</v>
      </c>
      <c r="F489">
        <v>14.4</v>
      </c>
      <c r="G489">
        <v>1</v>
      </c>
      <c r="H489">
        <v>1</v>
      </c>
      <c r="I489">
        <v>0.42</v>
      </c>
      <c r="J489">
        <v>1.19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AC489">
        <f>SUMPRODUCT(Table13[[#This Row],[SibSp]:[Ones]],$R$5:$AA$5)</f>
        <v>-0.42004126146180765</v>
      </c>
      <c r="AD489">
        <f>SUMPRODUCT(Table13[[#This Row],[SibSp]:[Ones]],$R$6:$AA$6)</f>
        <v>-0.528433633843026</v>
      </c>
      <c r="AE489">
        <f t="shared" si="21"/>
        <v>0</v>
      </c>
      <c r="AF489">
        <f t="shared" si="22"/>
        <v>0</v>
      </c>
      <c r="AG489">
        <f t="shared" si="23"/>
        <v>0</v>
      </c>
      <c r="AH489">
        <f>(AG489-Table13[[#This Row],[Survived]])^2</f>
        <v>0</v>
      </c>
    </row>
    <row r="490" spans="1:34" x14ac:dyDescent="0.3">
      <c r="A490">
        <v>0</v>
      </c>
      <c r="B490" t="s">
        <v>18</v>
      </c>
      <c r="C490">
        <v>3</v>
      </c>
      <c r="D490" t="s">
        <v>21</v>
      </c>
      <c r="E490">
        <v>26</v>
      </c>
      <c r="F490">
        <v>16.100000000000001</v>
      </c>
      <c r="G490">
        <v>1</v>
      </c>
      <c r="H490">
        <v>0</v>
      </c>
      <c r="I490">
        <v>0.33</v>
      </c>
      <c r="J490">
        <v>1.23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AC490">
        <f>SUMPRODUCT(Table13[[#This Row],[SibSp]:[Ones]],$R$5:$AA$5)</f>
        <v>5.6631910463564306E-2</v>
      </c>
      <c r="AD490">
        <f>SUMPRODUCT(Table13[[#This Row],[SibSp]:[Ones]],$R$6:$AA$6)</f>
        <v>0.29452103100885774</v>
      </c>
      <c r="AE490">
        <f t="shared" si="21"/>
        <v>5.6631910463564306E-2</v>
      </c>
      <c r="AF490">
        <f t="shared" si="22"/>
        <v>0.29452103100885774</v>
      </c>
      <c r="AG490">
        <f t="shared" si="23"/>
        <v>0.35115294147242204</v>
      </c>
      <c r="AH490">
        <f>(AG490-Table13[[#This Row],[Survived]])^2</f>
        <v>0.12330838830473426</v>
      </c>
    </row>
    <row r="491" spans="1:34" x14ac:dyDescent="0.3">
      <c r="A491">
        <v>1</v>
      </c>
      <c r="B491" t="s">
        <v>18</v>
      </c>
      <c r="C491">
        <v>2</v>
      </c>
      <c r="D491" t="s">
        <v>21</v>
      </c>
      <c r="E491">
        <v>4</v>
      </c>
      <c r="F491">
        <v>39</v>
      </c>
      <c r="G491">
        <v>2</v>
      </c>
      <c r="H491">
        <v>1</v>
      </c>
      <c r="I491">
        <v>0.05</v>
      </c>
      <c r="J491">
        <v>1.6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1</v>
      </c>
      <c r="AC491">
        <f>SUMPRODUCT(Table13[[#This Row],[SibSp]:[Ones]],$R$5:$AA$5)</f>
        <v>1.1301281526543883</v>
      </c>
      <c r="AD491">
        <f>SUMPRODUCT(Table13[[#This Row],[SibSp]:[Ones]],$R$6:$AA$6)</f>
        <v>-0.17453410298373939</v>
      </c>
      <c r="AE491">
        <f t="shared" si="21"/>
        <v>1.1301281526543883</v>
      </c>
      <c r="AF491">
        <f t="shared" si="22"/>
        <v>0</v>
      </c>
      <c r="AG491">
        <f t="shared" si="23"/>
        <v>1.1301281526543883</v>
      </c>
      <c r="AH491">
        <f>(AG491-Table13[[#This Row],[Survived]])^2</f>
        <v>1.6933336113243776E-2</v>
      </c>
    </row>
    <row r="492" spans="1:34" x14ac:dyDescent="0.3">
      <c r="A492">
        <v>0</v>
      </c>
      <c r="B492" t="s">
        <v>18</v>
      </c>
      <c r="C492">
        <v>2</v>
      </c>
      <c r="D492" t="s">
        <v>19</v>
      </c>
      <c r="E492">
        <v>26</v>
      </c>
      <c r="F492">
        <v>10.5</v>
      </c>
      <c r="G492">
        <v>0</v>
      </c>
      <c r="H492">
        <v>0</v>
      </c>
      <c r="I492">
        <v>0.33</v>
      </c>
      <c r="J492">
        <v>1.06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AC492">
        <f>SUMPRODUCT(Table13[[#This Row],[SibSp]:[Ones]],$R$5:$AA$5)</f>
        <v>0.13553227222812736</v>
      </c>
      <c r="AD492">
        <f>SUMPRODUCT(Table13[[#This Row],[SibSp]:[Ones]],$R$6:$AA$6)</f>
        <v>-0.30733732480228171</v>
      </c>
      <c r="AE492">
        <f t="shared" si="21"/>
        <v>0.13553227222812736</v>
      </c>
      <c r="AF492">
        <f t="shared" si="22"/>
        <v>0</v>
      </c>
      <c r="AG492">
        <f t="shared" si="23"/>
        <v>0.13553227222812736</v>
      </c>
      <c r="AH492">
        <f>(AG492-Table13[[#This Row],[Survived]])^2</f>
        <v>1.8368996815319224E-2</v>
      </c>
    </row>
    <row r="493" spans="1:34" x14ac:dyDescent="0.3">
      <c r="A493">
        <v>0</v>
      </c>
      <c r="B493" t="s">
        <v>20</v>
      </c>
      <c r="C493">
        <v>3</v>
      </c>
      <c r="D493" t="s">
        <v>19</v>
      </c>
      <c r="E493">
        <v>27</v>
      </c>
      <c r="F493">
        <v>14.4542</v>
      </c>
      <c r="G493">
        <v>1</v>
      </c>
      <c r="H493">
        <v>0</v>
      </c>
      <c r="I493">
        <v>0.34</v>
      </c>
      <c r="J493">
        <v>1.19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AC493">
        <f>SUMPRODUCT(Table13[[#This Row],[SibSp]:[Ones]],$R$5:$AA$5)</f>
        <v>-0.94961836596368043</v>
      </c>
      <c r="AD493">
        <f>SUMPRODUCT(Table13[[#This Row],[SibSp]:[Ones]],$R$6:$AA$6)</f>
        <v>0.36616966243021731</v>
      </c>
      <c r="AE493">
        <f t="shared" si="21"/>
        <v>0</v>
      </c>
      <c r="AF493">
        <f t="shared" si="22"/>
        <v>0.36616966243021731</v>
      </c>
      <c r="AG493">
        <f t="shared" si="23"/>
        <v>0.36616966243021731</v>
      </c>
      <c r="AH493">
        <f>(AG493-Table13[[#This Row],[Survived]])^2</f>
        <v>0.13408022168425929</v>
      </c>
    </row>
    <row r="494" spans="1:34" x14ac:dyDescent="0.3">
      <c r="A494">
        <v>1</v>
      </c>
      <c r="B494" t="s">
        <v>18</v>
      </c>
      <c r="C494">
        <v>1</v>
      </c>
      <c r="D494" t="s">
        <v>19</v>
      </c>
      <c r="E494">
        <v>42</v>
      </c>
      <c r="F494">
        <v>52.554200000000002</v>
      </c>
      <c r="G494">
        <v>1</v>
      </c>
      <c r="H494">
        <v>0</v>
      </c>
      <c r="I494">
        <v>0.53</v>
      </c>
      <c r="J494">
        <v>1.73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1</v>
      </c>
      <c r="AC494">
        <f>SUMPRODUCT(Table13[[#This Row],[SibSp]:[Ones]],$R$5:$AA$5)</f>
        <v>-1.2963145783434467</v>
      </c>
      <c r="AD494">
        <f>SUMPRODUCT(Table13[[#This Row],[SibSp]:[Ones]],$R$6:$AA$6)</f>
        <v>0.7825363362091764</v>
      </c>
      <c r="AE494">
        <f t="shared" si="21"/>
        <v>0</v>
      </c>
      <c r="AF494">
        <f t="shared" si="22"/>
        <v>0.7825363362091764</v>
      </c>
      <c r="AG494">
        <f t="shared" si="23"/>
        <v>0.7825363362091764</v>
      </c>
      <c r="AH494">
        <f>(AG494-Table13[[#This Row],[Survived]])^2</f>
        <v>4.7290445069328363E-2</v>
      </c>
    </row>
    <row r="495" spans="1:34" x14ac:dyDescent="0.3">
      <c r="A495">
        <v>1</v>
      </c>
      <c r="B495" t="s">
        <v>20</v>
      </c>
      <c r="C495">
        <v>3</v>
      </c>
      <c r="D495" t="s">
        <v>19</v>
      </c>
      <c r="E495">
        <v>20</v>
      </c>
      <c r="F495">
        <v>15.7417</v>
      </c>
      <c r="G495">
        <v>1</v>
      </c>
      <c r="H495">
        <v>1</v>
      </c>
      <c r="I495">
        <v>0.25</v>
      </c>
      <c r="J495">
        <v>1.22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AC495">
        <f>SUMPRODUCT(Table13[[#This Row],[SibSp]:[Ones]],$R$5:$AA$5)</f>
        <v>-0.37640724980083284</v>
      </c>
      <c r="AD495">
        <f>SUMPRODUCT(Table13[[#This Row],[SibSp]:[Ones]],$R$6:$AA$6)</f>
        <v>-0.20302194329450174</v>
      </c>
      <c r="AE495">
        <f t="shared" si="21"/>
        <v>0</v>
      </c>
      <c r="AF495">
        <f t="shared" si="22"/>
        <v>0</v>
      </c>
      <c r="AG495">
        <f t="shared" si="23"/>
        <v>0</v>
      </c>
      <c r="AH495">
        <f>(AG495-Table13[[#This Row],[Survived]])^2</f>
        <v>1</v>
      </c>
    </row>
    <row r="496" spans="1:34" x14ac:dyDescent="0.3">
      <c r="A496">
        <v>0</v>
      </c>
      <c r="B496" t="s">
        <v>18</v>
      </c>
      <c r="C496">
        <v>3</v>
      </c>
      <c r="D496" t="s">
        <v>19</v>
      </c>
      <c r="E496">
        <v>21</v>
      </c>
      <c r="F496">
        <v>7.8541999999999996</v>
      </c>
      <c r="G496">
        <v>0</v>
      </c>
      <c r="H496">
        <v>0</v>
      </c>
      <c r="I496">
        <v>0.26</v>
      </c>
      <c r="J496">
        <v>0.95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1</v>
      </c>
      <c r="AC496">
        <f>SUMPRODUCT(Table13[[#This Row],[SibSp]:[Ones]],$R$5:$AA$5)</f>
        <v>-0.19028986560429217</v>
      </c>
      <c r="AD496">
        <f>SUMPRODUCT(Table13[[#This Row],[SibSp]:[Ones]],$R$6:$AA$6)</f>
        <v>-0.33801611241462859</v>
      </c>
      <c r="AE496">
        <f t="shared" si="21"/>
        <v>0</v>
      </c>
      <c r="AF496">
        <f t="shared" si="22"/>
        <v>0</v>
      </c>
      <c r="AG496">
        <f t="shared" si="23"/>
        <v>0</v>
      </c>
      <c r="AH496">
        <f>(AG496-Table13[[#This Row],[Survived]])^2</f>
        <v>0</v>
      </c>
    </row>
    <row r="497" spans="1:34" x14ac:dyDescent="0.3">
      <c r="A497">
        <v>0</v>
      </c>
      <c r="B497" t="s">
        <v>18</v>
      </c>
      <c r="C497">
        <v>3</v>
      </c>
      <c r="D497" t="s">
        <v>19</v>
      </c>
      <c r="E497">
        <v>21</v>
      </c>
      <c r="F497">
        <v>16.100000000000001</v>
      </c>
      <c r="G497">
        <v>0</v>
      </c>
      <c r="H497">
        <v>0</v>
      </c>
      <c r="I497">
        <v>0.26</v>
      </c>
      <c r="J497">
        <v>1.23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AC497">
        <f>SUMPRODUCT(Table13[[#This Row],[SibSp]:[Ones]],$R$5:$AA$5)</f>
        <v>-0.4676444650589533</v>
      </c>
      <c r="AD497">
        <f>SUMPRODUCT(Table13[[#This Row],[SibSp]:[Ones]],$R$6:$AA$6)</f>
        <v>-7.0260121628036742E-2</v>
      </c>
      <c r="AE497">
        <f t="shared" si="21"/>
        <v>0</v>
      </c>
      <c r="AF497">
        <f t="shared" si="22"/>
        <v>0</v>
      </c>
      <c r="AG497">
        <f t="shared" si="23"/>
        <v>0</v>
      </c>
      <c r="AH497">
        <f>(AG497-Table13[[#This Row],[Survived]])^2</f>
        <v>0</v>
      </c>
    </row>
    <row r="498" spans="1:34" x14ac:dyDescent="0.3">
      <c r="A498">
        <v>0</v>
      </c>
      <c r="B498" t="s">
        <v>18</v>
      </c>
      <c r="C498">
        <v>1</v>
      </c>
      <c r="D498" t="s">
        <v>19</v>
      </c>
      <c r="E498">
        <v>61</v>
      </c>
      <c r="F498">
        <v>32.320799999999998</v>
      </c>
      <c r="G498">
        <v>0</v>
      </c>
      <c r="H498">
        <v>0</v>
      </c>
      <c r="I498">
        <v>0.76</v>
      </c>
      <c r="J498">
        <v>1.52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1</v>
      </c>
      <c r="AC498">
        <f>SUMPRODUCT(Table13[[#This Row],[SibSp]:[Ones]],$R$5:$AA$5)</f>
        <v>-1.4319276362375395</v>
      </c>
      <c r="AD498">
        <f>SUMPRODUCT(Table13[[#This Row],[SibSp]:[Ones]],$R$6:$AA$6)</f>
        <v>0.7128839724680307</v>
      </c>
      <c r="AE498">
        <f t="shared" si="21"/>
        <v>0</v>
      </c>
      <c r="AF498">
        <f t="shared" si="22"/>
        <v>0.7128839724680307</v>
      </c>
      <c r="AG498">
        <f t="shared" si="23"/>
        <v>0.7128839724680307</v>
      </c>
      <c r="AH498">
        <f>(AG498-Table13[[#This Row],[Survived]])^2</f>
        <v>0.50820355820179997</v>
      </c>
    </row>
    <row r="499" spans="1:34" x14ac:dyDescent="0.3">
      <c r="A499">
        <v>0</v>
      </c>
      <c r="B499" t="s">
        <v>22</v>
      </c>
      <c r="C499">
        <v>2</v>
      </c>
      <c r="D499" t="s">
        <v>19</v>
      </c>
      <c r="E499">
        <v>57</v>
      </c>
      <c r="F499">
        <v>12.35</v>
      </c>
      <c r="G499">
        <v>0</v>
      </c>
      <c r="H499">
        <v>0</v>
      </c>
      <c r="I499">
        <v>0.71</v>
      </c>
      <c r="J499">
        <v>1.1299999999999999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AC499">
        <f>SUMPRODUCT(Table13[[#This Row],[SibSp]:[Ones]],$R$5:$AA$5)</f>
        <v>-2.446040772400945</v>
      </c>
      <c r="AD499">
        <f>SUMPRODUCT(Table13[[#This Row],[SibSp]:[Ones]],$R$6:$AA$6)</f>
        <v>6.0084484126136539E-2</v>
      </c>
      <c r="AE499">
        <f t="shared" si="21"/>
        <v>0</v>
      </c>
      <c r="AF499">
        <f t="shared" si="22"/>
        <v>6.0084484126136539E-2</v>
      </c>
      <c r="AG499">
        <f t="shared" si="23"/>
        <v>6.0084484126136539E-2</v>
      </c>
      <c r="AH499">
        <f>(AG499-Table13[[#This Row],[Survived]])^2</f>
        <v>3.6101452327039537E-3</v>
      </c>
    </row>
    <row r="500" spans="1:34" x14ac:dyDescent="0.3">
      <c r="A500">
        <v>1</v>
      </c>
      <c r="B500" t="s">
        <v>18</v>
      </c>
      <c r="C500">
        <v>1</v>
      </c>
      <c r="D500" t="s">
        <v>21</v>
      </c>
      <c r="E500">
        <v>21</v>
      </c>
      <c r="F500">
        <v>77.958299999999994</v>
      </c>
      <c r="G500">
        <v>0</v>
      </c>
      <c r="H500">
        <v>0</v>
      </c>
      <c r="I500">
        <v>0.26</v>
      </c>
      <c r="J500">
        <v>1.9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AC500">
        <f>SUMPRODUCT(Table13[[#This Row],[SibSp]:[Ones]],$R$5:$AA$5)</f>
        <v>-6.3397465221628146E-2</v>
      </c>
      <c r="AD500">
        <f>SUMPRODUCT(Table13[[#This Row],[SibSp]:[Ones]],$R$6:$AA$6)</f>
        <v>1.057010017214995</v>
      </c>
      <c r="AE500">
        <f t="shared" si="21"/>
        <v>0</v>
      </c>
      <c r="AF500">
        <f t="shared" si="22"/>
        <v>1.057010017214995</v>
      </c>
      <c r="AG500">
        <f t="shared" si="23"/>
        <v>1.057010017214995</v>
      </c>
      <c r="AH500">
        <f>(AG500-Table13[[#This Row],[Survived]])^2</f>
        <v>3.2501420628540251E-3</v>
      </c>
    </row>
    <row r="501" spans="1:34" x14ac:dyDescent="0.3">
      <c r="A501">
        <v>0</v>
      </c>
      <c r="B501" t="s">
        <v>18</v>
      </c>
      <c r="C501">
        <v>3</v>
      </c>
      <c r="D501" t="s">
        <v>19</v>
      </c>
      <c r="E501">
        <v>26</v>
      </c>
      <c r="F501">
        <v>7.8958000000000004</v>
      </c>
      <c r="G501">
        <v>0</v>
      </c>
      <c r="H501">
        <v>0</v>
      </c>
      <c r="I501">
        <v>0.33</v>
      </c>
      <c r="J501">
        <v>0.95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1</v>
      </c>
      <c r="AC501">
        <f>SUMPRODUCT(Table13[[#This Row],[SibSp]:[Ones]],$R$5:$AA$5)</f>
        <v>-0.32716546955015069</v>
      </c>
      <c r="AD501">
        <f>SUMPRODUCT(Table13[[#This Row],[SibSp]:[Ones]],$R$6:$AA$6)</f>
        <v>-0.29293586150033191</v>
      </c>
      <c r="AE501">
        <f t="shared" si="21"/>
        <v>0</v>
      </c>
      <c r="AF501">
        <f t="shared" si="22"/>
        <v>0</v>
      </c>
      <c r="AG501">
        <f t="shared" si="23"/>
        <v>0</v>
      </c>
      <c r="AH501">
        <f>(AG501-Table13[[#This Row],[Survived]])^2</f>
        <v>0</v>
      </c>
    </row>
    <row r="502" spans="1:34" x14ac:dyDescent="0.3">
      <c r="A502">
        <v>1</v>
      </c>
      <c r="B502" t="s">
        <v>18</v>
      </c>
      <c r="C502">
        <v>1</v>
      </c>
      <c r="D502" t="s">
        <v>19</v>
      </c>
      <c r="E502">
        <v>80</v>
      </c>
      <c r="F502">
        <v>30</v>
      </c>
      <c r="G502">
        <v>0</v>
      </c>
      <c r="H502">
        <v>0</v>
      </c>
      <c r="I502">
        <v>1</v>
      </c>
      <c r="J502">
        <v>1.49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AC502">
        <f>SUMPRODUCT(Table13[[#This Row],[SibSp]:[Ones]],$R$5:$AA$5)</f>
        <v>-1.8714988569674826</v>
      </c>
      <c r="AD502">
        <f>SUMPRODUCT(Table13[[#This Row],[SibSp]:[Ones]],$R$6:$AA$6)</f>
        <v>0.83875669087562699</v>
      </c>
      <c r="AE502">
        <f t="shared" si="21"/>
        <v>0</v>
      </c>
      <c r="AF502">
        <f t="shared" si="22"/>
        <v>0.83875669087562699</v>
      </c>
      <c r="AG502">
        <f t="shared" si="23"/>
        <v>0.83875669087562699</v>
      </c>
      <c r="AH502">
        <f>(AG502-Table13[[#This Row],[Survived]])^2</f>
        <v>2.5999404737378114E-2</v>
      </c>
    </row>
    <row r="503" spans="1:34" x14ac:dyDescent="0.3">
      <c r="A503">
        <v>0</v>
      </c>
      <c r="B503" t="s">
        <v>18</v>
      </c>
      <c r="C503">
        <v>3</v>
      </c>
      <c r="D503" t="s">
        <v>19</v>
      </c>
      <c r="E503">
        <v>51</v>
      </c>
      <c r="F503">
        <v>7.0541999999999998</v>
      </c>
      <c r="G503">
        <v>0</v>
      </c>
      <c r="H503">
        <v>0</v>
      </c>
      <c r="I503">
        <v>0.64</v>
      </c>
      <c r="J503">
        <v>0.91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1</v>
      </c>
      <c r="AC503">
        <f>SUMPRODUCT(Table13[[#This Row],[SibSp]:[Ones]],$R$5:$AA$5)</f>
        <v>-0.89370677281685673</v>
      </c>
      <c r="AD503">
        <f>SUMPRODUCT(Table13[[#This Row],[SibSp]:[Ones]],$R$6:$AA$6)</f>
        <v>-0.13154560613510324</v>
      </c>
      <c r="AE503">
        <f t="shared" si="21"/>
        <v>0</v>
      </c>
      <c r="AF503">
        <f t="shared" si="22"/>
        <v>0</v>
      </c>
      <c r="AG503">
        <f t="shared" si="23"/>
        <v>0</v>
      </c>
      <c r="AH503">
        <f>(AG503-Table13[[#This Row],[Survived]])^2</f>
        <v>0</v>
      </c>
    </row>
    <row r="504" spans="1:34" x14ac:dyDescent="0.3">
      <c r="A504">
        <v>1</v>
      </c>
      <c r="B504" t="s">
        <v>20</v>
      </c>
      <c r="C504">
        <v>1</v>
      </c>
      <c r="D504" t="s">
        <v>19</v>
      </c>
      <c r="E504">
        <v>32</v>
      </c>
      <c r="F504">
        <v>30.5</v>
      </c>
      <c r="G504">
        <v>0</v>
      </c>
      <c r="H504">
        <v>0</v>
      </c>
      <c r="I504">
        <v>0.4</v>
      </c>
      <c r="J504">
        <v>1.5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AC504">
        <f>SUMPRODUCT(Table13[[#This Row],[SibSp]:[Ones]],$R$5:$AA$5)</f>
        <v>-0.96724652110661691</v>
      </c>
      <c r="AD504">
        <f>SUMPRODUCT(Table13[[#This Row],[SibSp]:[Ones]],$R$6:$AA$6)</f>
        <v>0.8681214121801446</v>
      </c>
      <c r="AE504">
        <f t="shared" si="21"/>
        <v>0</v>
      </c>
      <c r="AF504">
        <f t="shared" si="22"/>
        <v>0.8681214121801446</v>
      </c>
      <c r="AG504">
        <f t="shared" si="23"/>
        <v>0.8681214121801446</v>
      </c>
      <c r="AH504">
        <f>(AG504-Table13[[#This Row],[Survived]])^2</f>
        <v>1.7391961925359311E-2</v>
      </c>
    </row>
    <row r="505" spans="1:34" x14ac:dyDescent="0.3">
      <c r="A505">
        <v>0</v>
      </c>
      <c r="B505" t="s">
        <v>18</v>
      </c>
      <c r="C505">
        <v>3</v>
      </c>
      <c r="D505" t="s">
        <v>21</v>
      </c>
      <c r="E505">
        <v>9</v>
      </c>
      <c r="F505">
        <v>27.9</v>
      </c>
      <c r="G505">
        <v>3</v>
      </c>
      <c r="H505">
        <v>2</v>
      </c>
      <c r="I505">
        <v>0.11</v>
      </c>
      <c r="J505">
        <v>1.46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AC505">
        <f>SUMPRODUCT(Table13[[#This Row],[SibSp]:[Ones]],$R$5:$AA$5)</f>
        <v>0.90066467012967266</v>
      </c>
      <c r="AD505">
        <f>SUMPRODUCT(Table13[[#This Row],[SibSp]:[Ones]],$R$6:$AA$6)</f>
        <v>-0.67314379638911026</v>
      </c>
      <c r="AE505">
        <f t="shared" si="21"/>
        <v>0.90066467012967266</v>
      </c>
      <c r="AF505">
        <f t="shared" si="22"/>
        <v>0</v>
      </c>
      <c r="AG505">
        <f t="shared" si="23"/>
        <v>0.90066467012967266</v>
      </c>
      <c r="AH505">
        <f>(AG505-Table13[[#This Row],[Survived]])^2</f>
        <v>0.81119684801979208</v>
      </c>
    </row>
    <row r="506" spans="1:34" x14ac:dyDescent="0.3">
      <c r="A506">
        <v>1</v>
      </c>
      <c r="B506" t="s">
        <v>18</v>
      </c>
      <c r="C506">
        <v>2</v>
      </c>
      <c r="D506" t="s">
        <v>21</v>
      </c>
      <c r="E506">
        <v>28</v>
      </c>
      <c r="F506">
        <v>13</v>
      </c>
      <c r="G506">
        <v>0</v>
      </c>
      <c r="H506">
        <v>0</v>
      </c>
      <c r="I506">
        <v>0.35</v>
      </c>
      <c r="J506">
        <v>1.1499999999999999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AC506">
        <f>SUMPRODUCT(Table13[[#This Row],[SibSp]:[Ones]],$R$5:$AA$5)</f>
        <v>0.77453236336713405</v>
      </c>
      <c r="AD506">
        <f>SUMPRODUCT(Table13[[#This Row],[SibSp]:[Ones]],$R$6:$AA$6)</f>
        <v>9.4351879136201022E-2</v>
      </c>
      <c r="AE506">
        <f t="shared" si="21"/>
        <v>0.77453236336713405</v>
      </c>
      <c r="AF506">
        <f t="shared" si="22"/>
        <v>9.4351879136201022E-2</v>
      </c>
      <c r="AG506">
        <f t="shared" si="23"/>
        <v>0.86888424250333507</v>
      </c>
      <c r="AH506">
        <f>(AG506-Table13[[#This Row],[Survived]])^2</f>
        <v>1.7191341863924247E-2</v>
      </c>
    </row>
    <row r="507" spans="1:34" x14ac:dyDescent="0.3">
      <c r="A507">
        <v>0</v>
      </c>
      <c r="B507" t="s">
        <v>18</v>
      </c>
      <c r="C507">
        <v>3</v>
      </c>
      <c r="D507" t="s">
        <v>19</v>
      </c>
      <c r="E507">
        <v>32</v>
      </c>
      <c r="F507">
        <v>7.9249999999999998</v>
      </c>
      <c r="G507">
        <v>0</v>
      </c>
      <c r="H507">
        <v>0</v>
      </c>
      <c r="I507">
        <v>0.4</v>
      </c>
      <c r="J507">
        <v>0.95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1</v>
      </c>
      <c r="AC507">
        <f>SUMPRODUCT(Table13[[#This Row],[SibSp]:[Ones]],$R$5:$AA$5)</f>
        <v>-0.46404107349600876</v>
      </c>
      <c r="AD507">
        <f>SUMPRODUCT(Table13[[#This Row],[SibSp]:[Ones]],$R$6:$AA$6)</f>
        <v>-0.24785561058603545</v>
      </c>
      <c r="AE507">
        <f t="shared" si="21"/>
        <v>0</v>
      </c>
      <c r="AF507">
        <f t="shared" si="22"/>
        <v>0</v>
      </c>
      <c r="AG507">
        <f t="shared" si="23"/>
        <v>0</v>
      </c>
      <c r="AH507">
        <f>(AG507-Table13[[#This Row],[Survived]])^2</f>
        <v>0</v>
      </c>
    </row>
    <row r="508" spans="1:34" x14ac:dyDescent="0.3">
      <c r="A508">
        <v>0</v>
      </c>
      <c r="B508" t="s">
        <v>18</v>
      </c>
      <c r="C508">
        <v>2</v>
      </c>
      <c r="D508" t="s">
        <v>19</v>
      </c>
      <c r="E508">
        <v>31</v>
      </c>
      <c r="F508">
        <v>26.25</v>
      </c>
      <c r="G508">
        <v>1</v>
      </c>
      <c r="H508">
        <v>1</v>
      </c>
      <c r="I508">
        <v>0.39</v>
      </c>
      <c r="J508">
        <v>1.44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1</v>
      </c>
      <c r="AC508">
        <f>SUMPRODUCT(Table13[[#This Row],[SibSp]:[Ones]],$R$5:$AA$5)</f>
        <v>-3.7359846291206589E-2</v>
      </c>
      <c r="AD508">
        <f>SUMPRODUCT(Table13[[#This Row],[SibSp]:[Ones]],$R$6:$AA$6)</f>
        <v>-0.42827720928637825</v>
      </c>
      <c r="AE508">
        <f t="shared" si="21"/>
        <v>0</v>
      </c>
      <c r="AF508">
        <f t="shared" si="22"/>
        <v>0</v>
      </c>
      <c r="AG508">
        <f t="shared" si="23"/>
        <v>0</v>
      </c>
      <c r="AH508">
        <f>(AG508-Table13[[#This Row],[Survived]])^2</f>
        <v>0</v>
      </c>
    </row>
    <row r="509" spans="1:34" x14ac:dyDescent="0.3">
      <c r="A509">
        <v>0</v>
      </c>
      <c r="B509" t="s">
        <v>18</v>
      </c>
      <c r="C509">
        <v>3</v>
      </c>
      <c r="D509" t="s">
        <v>21</v>
      </c>
      <c r="E509">
        <v>41</v>
      </c>
      <c r="F509">
        <v>39.6875</v>
      </c>
      <c r="G509">
        <v>0</v>
      </c>
      <c r="H509">
        <v>5</v>
      </c>
      <c r="I509">
        <v>0.51</v>
      </c>
      <c r="J509">
        <v>1.61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AC509">
        <f>SUMPRODUCT(Table13[[#This Row],[SibSp]:[Ones]],$R$5:$AA$5)</f>
        <v>1.5690851831214814</v>
      </c>
      <c r="AD509">
        <f>SUMPRODUCT(Table13[[#This Row],[SibSp]:[Ones]],$R$6:$AA$6)</f>
        <v>-1.9427285134666863</v>
      </c>
      <c r="AE509">
        <f t="shared" si="21"/>
        <v>1.5690851831214814</v>
      </c>
      <c r="AF509">
        <f t="shared" si="22"/>
        <v>0</v>
      </c>
      <c r="AG509">
        <f t="shared" si="23"/>
        <v>1.5690851831214814</v>
      </c>
      <c r="AH509">
        <f>(AG509-Table13[[#This Row],[Survived]])^2</f>
        <v>2.4620283118913728</v>
      </c>
    </row>
    <row r="510" spans="1:34" x14ac:dyDescent="0.3">
      <c r="A510">
        <v>0</v>
      </c>
      <c r="B510" t="s">
        <v>18</v>
      </c>
      <c r="C510">
        <v>3</v>
      </c>
      <c r="D510" t="s">
        <v>19</v>
      </c>
      <c r="E510">
        <v>20</v>
      </c>
      <c r="F510">
        <v>7.8541999999999996</v>
      </c>
      <c r="G510">
        <v>0</v>
      </c>
      <c r="H510">
        <v>0</v>
      </c>
      <c r="I510">
        <v>0.25</v>
      </c>
      <c r="J510">
        <v>0.95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AC510">
        <f>SUMPRODUCT(Table13[[#This Row],[SibSp]:[Ones]],$R$5:$AA$5)</f>
        <v>-0.17073620789774102</v>
      </c>
      <c r="AD510">
        <f>SUMPRODUCT(Table13[[#This Row],[SibSp]:[Ones]],$R$6:$AA$6)</f>
        <v>-0.34445614825952808</v>
      </c>
      <c r="AE510">
        <f t="shared" si="21"/>
        <v>0</v>
      </c>
      <c r="AF510">
        <f t="shared" si="22"/>
        <v>0</v>
      </c>
      <c r="AG510">
        <f t="shared" si="23"/>
        <v>0</v>
      </c>
      <c r="AH510">
        <f>(AG510-Table13[[#This Row],[Survived]])^2</f>
        <v>0</v>
      </c>
    </row>
    <row r="511" spans="1:34" x14ac:dyDescent="0.3">
      <c r="A511">
        <v>1</v>
      </c>
      <c r="B511" t="s">
        <v>20</v>
      </c>
      <c r="C511">
        <v>1</v>
      </c>
      <c r="D511" t="s">
        <v>21</v>
      </c>
      <c r="E511">
        <v>24</v>
      </c>
      <c r="F511">
        <v>69.3</v>
      </c>
      <c r="G511">
        <v>0</v>
      </c>
      <c r="H511">
        <v>0</v>
      </c>
      <c r="I511">
        <v>0.3</v>
      </c>
      <c r="J511">
        <v>1.85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AC511">
        <f>SUMPRODUCT(Table13[[#This Row],[SibSp]:[Ones]],$R$5:$AA$5)</f>
        <v>-0.35114609412546771</v>
      </c>
      <c r="AD511">
        <f>SUMPRODUCT(Table13[[#This Row],[SibSp]:[Ones]],$R$6:$AA$6)</f>
        <v>1.4411607488530971</v>
      </c>
      <c r="AE511">
        <f t="shared" si="21"/>
        <v>0</v>
      </c>
      <c r="AF511">
        <f t="shared" si="22"/>
        <v>1.4411607488530971</v>
      </c>
      <c r="AG511">
        <f t="shared" si="23"/>
        <v>1.4411607488530971</v>
      </c>
      <c r="AH511">
        <f>(AG511-Table13[[#This Row],[Survived]])^2</f>
        <v>0.19462280632862541</v>
      </c>
    </row>
    <row r="512" spans="1:34" x14ac:dyDescent="0.3">
      <c r="A512">
        <v>0</v>
      </c>
      <c r="B512" t="s">
        <v>18</v>
      </c>
      <c r="C512">
        <v>3</v>
      </c>
      <c r="D512" t="s">
        <v>21</v>
      </c>
      <c r="E512">
        <v>2</v>
      </c>
      <c r="F512">
        <v>27.9</v>
      </c>
      <c r="G512">
        <v>3</v>
      </c>
      <c r="H512">
        <v>2</v>
      </c>
      <c r="I512">
        <v>0.03</v>
      </c>
      <c r="J512">
        <v>1.46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AC512">
        <f>SUMPRODUCT(Table13[[#This Row],[SibSp]:[Ones]],$R$5:$AA$5)</f>
        <v>1.0570939317820822</v>
      </c>
      <c r="AD512">
        <f>SUMPRODUCT(Table13[[#This Row],[SibSp]:[Ones]],$R$6:$AA$6)</f>
        <v>-0.72466408314830633</v>
      </c>
      <c r="AE512">
        <f t="shared" si="21"/>
        <v>1.0570939317820822</v>
      </c>
      <c r="AF512">
        <f t="shared" si="22"/>
        <v>0</v>
      </c>
      <c r="AG512">
        <f t="shared" si="23"/>
        <v>1.0570939317820822</v>
      </c>
      <c r="AH512">
        <f>(AG512-Table13[[#This Row],[Survived]])^2</f>
        <v>1.1174475806105015</v>
      </c>
    </row>
    <row r="513" spans="1:34" x14ac:dyDescent="0.3">
      <c r="A513">
        <v>1</v>
      </c>
      <c r="B513" t="s">
        <v>20</v>
      </c>
      <c r="C513">
        <v>3</v>
      </c>
      <c r="D513" t="s">
        <v>21</v>
      </c>
      <c r="E513">
        <v>0.75</v>
      </c>
      <c r="F513">
        <v>19.258299999999998</v>
      </c>
      <c r="G513">
        <v>2</v>
      </c>
      <c r="H513">
        <v>1</v>
      </c>
      <c r="I513">
        <v>0.01</v>
      </c>
      <c r="J513">
        <v>1.31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AC513">
        <f>SUMPRODUCT(Table13[[#This Row],[SibSp]:[Ones]],$R$5:$AA$5)</f>
        <v>0.66488282194291559</v>
      </c>
      <c r="AD513">
        <f>SUMPRODUCT(Table13[[#This Row],[SibSp]:[Ones]],$R$6:$AA$6)</f>
        <v>4.8182523760484042E-2</v>
      </c>
      <c r="AE513">
        <f t="shared" si="21"/>
        <v>0.66488282194291559</v>
      </c>
      <c r="AF513">
        <f t="shared" si="22"/>
        <v>4.8182523760484042E-2</v>
      </c>
      <c r="AG513">
        <f t="shared" si="23"/>
        <v>0.71306534570339963</v>
      </c>
      <c r="AH513">
        <f>(AG513-Table13[[#This Row],[Survived]])^2</f>
        <v>8.2331495836309568E-2</v>
      </c>
    </row>
    <row r="514" spans="1:34" x14ac:dyDescent="0.3">
      <c r="A514">
        <v>1</v>
      </c>
      <c r="B514" t="s">
        <v>20</v>
      </c>
      <c r="C514">
        <v>1</v>
      </c>
      <c r="D514" t="s">
        <v>19</v>
      </c>
      <c r="E514">
        <v>48</v>
      </c>
      <c r="F514">
        <v>76.729200000000006</v>
      </c>
      <c r="G514">
        <v>1</v>
      </c>
      <c r="H514">
        <v>0</v>
      </c>
      <c r="I514">
        <v>0.6</v>
      </c>
      <c r="J514">
        <v>1.89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1</v>
      </c>
      <c r="AC514">
        <f>SUMPRODUCT(Table13[[#This Row],[SibSp]:[Ones]],$R$5:$AA$5)</f>
        <v>-1.8507401299579351</v>
      </c>
      <c r="AD514">
        <f>SUMPRODUCT(Table13[[#This Row],[SibSp]:[Ones]],$R$6:$AA$6)</f>
        <v>1.38682416847192</v>
      </c>
      <c r="AE514">
        <f t="shared" si="21"/>
        <v>0</v>
      </c>
      <c r="AF514">
        <f t="shared" si="22"/>
        <v>1.38682416847192</v>
      </c>
      <c r="AG514">
        <f t="shared" si="23"/>
        <v>1.38682416847192</v>
      </c>
      <c r="AH514">
        <f>(AG514-Table13[[#This Row],[Survived]])^2</f>
        <v>0.14963293731399238</v>
      </c>
    </row>
    <row r="515" spans="1:34" x14ac:dyDescent="0.3">
      <c r="A515">
        <v>0</v>
      </c>
      <c r="B515" t="s">
        <v>18</v>
      </c>
      <c r="C515">
        <v>3</v>
      </c>
      <c r="D515" t="s">
        <v>19</v>
      </c>
      <c r="E515">
        <v>19</v>
      </c>
      <c r="F515">
        <v>7.8958000000000004</v>
      </c>
      <c r="G515">
        <v>0</v>
      </c>
      <c r="H515">
        <v>0</v>
      </c>
      <c r="I515">
        <v>0.24</v>
      </c>
      <c r="J515">
        <v>0.95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  <c r="AC515">
        <f>SUMPRODUCT(Table13[[#This Row],[SibSp]:[Ones]],$R$5:$AA$5)</f>
        <v>-0.15118255019118987</v>
      </c>
      <c r="AD515">
        <f>SUMPRODUCT(Table13[[#This Row],[SibSp]:[Ones]],$R$6:$AA$6)</f>
        <v>-0.35089618410442758</v>
      </c>
      <c r="AE515">
        <f t="shared" si="21"/>
        <v>0</v>
      </c>
      <c r="AF515">
        <f t="shared" si="22"/>
        <v>0</v>
      </c>
      <c r="AG515">
        <f t="shared" si="23"/>
        <v>0</v>
      </c>
      <c r="AH515">
        <f>(AG515-Table13[[#This Row],[Survived]])^2</f>
        <v>0</v>
      </c>
    </row>
    <row r="516" spans="1:34" x14ac:dyDescent="0.3">
      <c r="A516">
        <v>1</v>
      </c>
      <c r="B516" t="s">
        <v>20</v>
      </c>
      <c r="C516">
        <v>1</v>
      </c>
      <c r="D516" t="s">
        <v>19</v>
      </c>
      <c r="E516">
        <v>56</v>
      </c>
      <c r="F516">
        <v>35.5</v>
      </c>
      <c r="G516">
        <v>0</v>
      </c>
      <c r="H516">
        <v>0</v>
      </c>
      <c r="I516">
        <v>0.7</v>
      </c>
      <c r="J516">
        <v>1.56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AC516">
        <f>SUMPRODUCT(Table13[[#This Row],[SibSp]:[Ones]],$R$5:$AA$5)</f>
        <v>-1.6132893807577222</v>
      </c>
      <c r="AD516">
        <f>SUMPRODUCT(Table13[[#This Row],[SibSp]:[Ones]],$R$6:$AA$6)</f>
        <v>1.1186987712671133</v>
      </c>
      <c r="AE516">
        <f t="shared" si="21"/>
        <v>0</v>
      </c>
      <c r="AF516">
        <f t="shared" si="22"/>
        <v>1.1186987712671133</v>
      </c>
      <c r="AG516">
        <f t="shared" si="23"/>
        <v>1.1186987712671133</v>
      </c>
      <c r="AH516">
        <f>(AG516-Table13[[#This Row],[Survived]])^2</f>
        <v>1.4089398300322471E-2</v>
      </c>
    </row>
    <row r="517" spans="1:34" x14ac:dyDescent="0.3">
      <c r="A517">
        <v>1</v>
      </c>
      <c r="B517" t="s">
        <v>18</v>
      </c>
      <c r="C517">
        <v>3</v>
      </c>
      <c r="D517" t="s">
        <v>21</v>
      </c>
      <c r="E517">
        <v>23</v>
      </c>
      <c r="F517">
        <v>7.55</v>
      </c>
      <c r="G517">
        <v>0</v>
      </c>
      <c r="H517">
        <v>0</v>
      </c>
      <c r="I517">
        <v>0.28999999999999998</v>
      </c>
      <c r="J517">
        <v>0.93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AC517">
        <f>SUMPRODUCT(Table13[[#This Row],[SibSp]:[Ones]],$R$5:$AA$5)</f>
        <v>0.53811730332820817</v>
      </c>
      <c r="AD517">
        <f>SUMPRODUCT(Table13[[#This Row],[SibSp]:[Ones]],$R$6:$AA$6)</f>
        <v>-3.5076726154550153E-2</v>
      </c>
      <c r="AE517">
        <f t="shared" si="21"/>
        <v>0.53811730332820817</v>
      </c>
      <c r="AF517">
        <f t="shared" si="22"/>
        <v>0</v>
      </c>
      <c r="AG517">
        <f t="shared" si="23"/>
        <v>0.53811730332820817</v>
      </c>
      <c r="AH517">
        <f>(AG517-Table13[[#This Row],[Survived]])^2</f>
        <v>0.21333562548480645</v>
      </c>
    </row>
    <row r="518" spans="1:34" x14ac:dyDescent="0.3">
      <c r="A518">
        <v>1</v>
      </c>
      <c r="B518" t="s">
        <v>18</v>
      </c>
      <c r="C518">
        <v>2</v>
      </c>
      <c r="D518" t="s">
        <v>21</v>
      </c>
      <c r="E518">
        <v>18</v>
      </c>
      <c r="F518">
        <v>23</v>
      </c>
      <c r="G518">
        <v>0</v>
      </c>
      <c r="H518">
        <v>1</v>
      </c>
      <c r="I518">
        <v>0.23</v>
      </c>
      <c r="J518">
        <v>1.38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AC518">
        <f>SUMPRODUCT(Table13[[#This Row],[SibSp]:[Ones]],$R$5:$AA$5)</f>
        <v>1.2082940244677345</v>
      </c>
      <c r="AD518">
        <f>SUMPRODUCT(Table13[[#This Row],[SibSp]:[Ones]],$R$6:$AA$6)</f>
        <v>-0.30290555498993654</v>
      </c>
      <c r="AE518">
        <f t="shared" ref="AE518:AE581" si="24">IF(AC518&lt;0,0,AC518)</f>
        <v>1.2082940244677345</v>
      </c>
      <c r="AF518">
        <f t="shared" ref="AF518:AF581" si="25">IF(AD518&lt;0,0,AD518)</f>
        <v>0</v>
      </c>
      <c r="AG518">
        <f t="shared" ref="AG518:AG581" si="26">AE518+AF518</f>
        <v>1.2082940244677345</v>
      </c>
      <c r="AH518">
        <f>(AG518-Table13[[#This Row],[Survived]])^2</f>
        <v>4.338640062896517E-2</v>
      </c>
    </row>
    <row r="519" spans="1:34" x14ac:dyDescent="0.3">
      <c r="A519">
        <v>0</v>
      </c>
      <c r="B519" t="s">
        <v>18</v>
      </c>
      <c r="C519">
        <v>3</v>
      </c>
      <c r="D519" t="s">
        <v>19</v>
      </c>
      <c r="E519">
        <v>21</v>
      </c>
      <c r="F519">
        <v>8.4332999999999991</v>
      </c>
      <c r="G519">
        <v>0</v>
      </c>
      <c r="H519">
        <v>0</v>
      </c>
      <c r="I519">
        <v>0.26</v>
      </c>
      <c r="J519">
        <v>0.97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AC519">
        <f>SUMPRODUCT(Table13[[#This Row],[SibSp]:[Ones]],$R$5:$AA$5)</f>
        <v>-0.2101009084224823</v>
      </c>
      <c r="AD519">
        <f>SUMPRODUCT(Table13[[#This Row],[SibSp]:[Ones]],$R$6:$AA$6)</f>
        <v>-0.31889068450130065</v>
      </c>
      <c r="AE519">
        <f t="shared" si="24"/>
        <v>0</v>
      </c>
      <c r="AF519">
        <f t="shared" si="25"/>
        <v>0</v>
      </c>
      <c r="AG519">
        <f t="shared" si="26"/>
        <v>0</v>
      </c>
      <c r="AH519">
        <f>(AG519-Table13[[#This Row],[Survived]])^2</f>
        <v>0</v>
      </c>
    </row>
    <row r="520" spans="1:34" x14ac:dyDescent="0.3">
      <c r="A520">
        <v>0</v>
      </c>
      <c r="B520" t="s">
        <v>22</v>
      </c>
      <c r="C520">
        <v>3</v>
      </c>
      <c r="D520" t="s">
        <v>21</v>
      </c>
      <c r="E520">
        <v>18</v>
      </c>
      <c r="F520">
        <v>6.75</v>
      </c>
      <c r="G520">
        <v>0</v>
      </c>
      <c r="H520">
        <v>0</v>
      </c>
      <c r="I520">
        <v>0.23</v>
      </c>
      <c r="J520">
        <v>0.89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AC520">
        <f>SUMPRODUCT(Table13[[#This Row],[SibSp]:[Ones]],$R$5:$AA$5)</f>
        <v>-1.0741340667125678</v>
      </c>
      <c r="AD520">
        <f>SUMPRODUCT(Table13[[#This Row],[SibSp]:[Ones]],$R$6:$AA$6)</f>
        <v>-5.6206347925014E-2</v>
      </c>
      <c r="AE520">
        <f t="shared" si="24"/>
        <v>0</v>
      </c>
      <c r="AF520">
        <f t="shared" si="25"/>
        <v>0</v>
      </c>
      <c r="AG520">
        <f t="shared" si="26"/>
        <v>0</v>
      </c>
      <c r="AH520">
        <f>(AG520-Table13[[#This Row],[Survived]])^2</f>
        <v>0</v>
      </c>
    </row>
    <row r="521" spans="1:34" x14ac:dyDescent="0.3">
      <c r="A521">
        <v>0</v>
      </c>
      <c r="B521" t="s">
        <v>18</v>
      </c>
      <c r="C521">
        <v>2</v>
      </c>
      <c r="D521" t="s">
        <v>19</v>
      </c>
      <c r="E521">
        <v>24</v>
      </c>
      <c r="F521">
        <v>73.5</v>
      </c>
      <c r="G521">
        <v>2</v>
      </c>
      <c r="H521">
        <v>0</v>
      </c>
      <c r="I521">
        <v>0.3</v>
      </c>
      <c r="J521">
        <v>1.87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1</v>
      </c>
      <c r="AC521">
        <f>SUMPRODUCT(Table13[[#This Row],[SibSp]:[Ones]],$R$5:$AA$5)</f>
        <v>-0.82036422832009326</v>
      </c>
      <c r="AD521">
        <f>SUMPRODUCT(Table13[[#This Row],[SibSp]:[Ones]],$R$6:$AA$6)</f>
        <v>0.4818347883205838</v>
      </c>
      <c r="AE521">
        <f t="shared" si="24"/>
        <v>0</v>
      </c>
      <c r="AF521">
        <f t="shared" si="25"/>
        <v>0.4818347883205838</v>
      </c>
      <c r="AG521">
        <f t="shared" si="26"/>
        <v>0.4818347883205838</v>
      </c>
      <c r="AH521">
        <f>(AG521-Table13[[#This Row],[Survived]])^2</f>
        <v>0.23216476323594179</v>
      </c>
    </row>
    <row r="522" spans="1:34" x14ac:dyDescent="0.3">
      <c r="A522">
        <v>0</v>
      </c>
      <c r="B522" t="s">
        <v>22</v>
      </c>
      <c r="C522">
        <v>3</v>
      </c>
      <c r="D522" t="s">
        <v>21</v>
      </c>
      <c r="E522">
        <v>32</v>
      </c>
      <c r="F522">
        <v>15.5</v>
      </c>
      <c r="G522">
        <v>1</v>
      </c>
      <c r="H522">
        <v>1</v>
      </c>
      <c r="I522">
        <v>0.4</v>
      </c>
      <c r="J522">
        <v>1.22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AC522">
        <f>SUMPRODUCT(Table13[[#This Row],[SibSp]:[Ones]],$R$5:$AA$5)</f>
        <v>-1.4125888129584898</v>
      </c>
      <c r="AD522">
        <f>SUMPRODUCT(Table13[[#This Row],[SibSp]:[Ones]],$R$6:$AA$6)</f>
        <v>-0.15411940789853595</v>
      </c>
      <c r="AE522">
        <f t="shared" si="24"/>
        <v>0</v>
      </c>
      <c r="AF522">
        <f t="shared" si="25"/>
        <v>0</v>
      </c>
      <c r="AG522">
        <f t="shared" si="26"/>
        <v>0</v>
      </c>
      <c r="AH522">
        <f>(AG522-Table13[[#This Row],[Survived]])^2</f>
        <v>0</v>
      </c>
    </row>
    <row r="523" spans="1:34" x14ac:dyDescent="0.3">
      <c r="A523">
        <v>0</v>
      </c>
      <c r="B523" t="s">
        <v>18</v>
      </c>
      <c r="C523">
        <v>2</v>
      </c>
      <c r="D523" t="s">
        <v>19</v>
      </c>
      <c r="E523">
        <v>23</v>
      </c>
      <c r="F523">
        <v>13</v>
      </c>
      <c r="G523">
        <v>0</v>
      </c>
      <c r="H523">
        <v>0</v>
      </c>
      <c r="I523">
        <v>0.28999999999999998</v>
      </c>
      <c r="J523">
        <v>1.1499999999999999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AC523">
        <f>SUMPRODUCT(Table13[[#This Row],[SibSp]:[Ones]],$R$5:$AA$5)</f>
        <v>0.12459721037247706</v>
      </c>
      <c r="AD523">
        <f>SUMPRODUCT(Table13[[#This Row],[SibSp]:[Ones]],$R$6:$AA$6)</f>
        <v>-0.24703304257190384</v>
      </c>
      <c r="AE523">
        <f t="shared" si="24"/>
        <v>0.12459721037247706</v>
      </c>
      <c r="AF523">
        <f t="shared" si="25"/>
        <v>0</v>
      </c>
      <c r="AG523">
        <f t="shared" si="26"/>
        <v>0.12459721037247706</v>
      </c>
      <c r="AH523">
        <f>(AG523-Table13[[#This Row],[Survived]])^2</f>
        <v>1.5524464832603306E-2</v>
      </c>
    </row>
    <row r="524" spans="1:34" x14ac:dyDescent="0.3">
      <c r="A524">
        <v>0</v>
      </c>
      <c r="B524" t="s">
        <v>20</v>
      </c>
      <c r="C524">
        <v>1</v>
      </c>
      <c r="D524" t="s">
        <v>19</v>
      </c>
      <c r="E524">
        <v>58</v>
      </c>
      <c r="F524">
        <v>113.27500000000001</v>
      </c>
      <c r="G524">
        <v>0</v>
      </c>
      <c r="H524">
        <v>2</v>
      </c>
      <c r="I524">
        <v>0.72</v>
      </c>
      <c r="J524">
        <v>2.06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AC524">
        <f>SUMPRODUCT(Table13[[#This Row],[SibSp]:[Ones]],$R$5:$AA$5)</f>
        <v>-1.2937832445632322</v>
      </c>
      <c r="AD524">
        <f>SUMPRODUCT(Table13[[#This Row],[SibSp]:[Ones]],$R$6:$AA$6)</f>
        <v>0.52987569080888131</v>
      </c>
      <c r="AE524">
        <f t="shared" si="24"/>
        <v>0</v>
      </c>
      <c r="AF524">
        <f t="shared" si="25"/>
        <v>0.52987569080888131</v>
      </c>
      <c r="AG524">
        <f t="shared" si="26"/>
        <v>0.52987569080888131</v>
      </c>
      <c r="AH524">
        <f>(AG524-Table13[[#This Row],[Survived]])^2</f>
        <v>0.28076824771018916</v>
      </c>
    </row>
    <row r="525" spans="1:34" x14ac:dyDescent="0.3">
      <c r="A525">
        <v>1</v>
      </c>
      <c r="B525" t="s">
        <v>18</v>
      </c>
      <c r="C525">
        <v>1</v>
      </c>
      <c r="D525" t="s">
        <v>19</v>
      </c>
      <c r="E525">
        <v>50</v>
      </c>
      <c r="F525">
        <v>133.65</v>
      </c>
      <c r="G525">
        <v>2</v>
      </c>
      <c r="H525">
        <v>0</v>
      </c>
      <c r="I525">
        <v>0.62</v>
      </c>
      <c r="J525">
        <v>2.13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AC525">
        <f>SUMPRODUCT(Table13[[#This Row],[SibSp]:[Ones]],$R$5:$AA$5)</f>
        <v>-1.9746234738317963</v>
      </c>
      <c r="AD525">
        <f>SUMPRODUCT(Table13[[#This Row],[SibSp]:[Ones]],$R$6:$AA$6)</f>
        <v>1.2399614121637212</v>
      </c>
      <c r="AE525">
        <f t="shared" si="24"/>
        <v>0</v>
      </c>
      <c r="AF525">
        <f t="shared" si="25"/>
        <v>1.2399614121637212</v>
      </c>
      <c r="AG525">
        <f t="shared" si="26"/>
        <v>1.2399614121637212</v>
      </c>
      <c r="AH525">
        <f>(AG525-Table13[[#This Row],[Survived]])^2</f>
        <v>5.7581479327607307E-2</v>
      </c>
    </row>
    <row r="526" spans="1:34" x14ac:dyDescent="0.3">
      <c r="A526">
        <v>0</v>
      </c>
      <c r="B526" t="s">
        <v>20</v>
      </c>
      <c r="C526">
        <v>3</v>
      </c>
      <c r="D526" t="s">
        <v>19</v>
      </c>
      <c r="E526">
        <v>40</v>
      </c>
      <c r="F526">
        <v>7.2249999999999996</v>
      </c>
      <c r="G526">
        <v>0</v>
      </c>
      <c r="H526">
        <v>0</v>
      </c>
      <c r="I526">
        <v>0.5</v>
      </c>
      <c r="J526">
        <v>0.92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AC526">
        <f>SUMPRODUCT(Table13[[#This Row],[SibSp]:[Ones]],$R$5:$AA$5)</f>
        <v>-0.88892269145734526</v>
      </c>
      <c r="AD526">
        <f>SUMPRODUCT(Table13[[#This Row],[SibSp]:[Ones]],$R$6:$AA$6)</f>
        <v>0.19406076403479156</v>
      </c>
      <c r="AE526">
        <f t="shared" si="24"/>
        <v>0</v>
      </c>
      <c r="AF526">
        <f t="shared" si="25"/>
        <v>0.19406076403479156</v>
      </c>
      <c r="AG526">
        <f t="shared" si="26"/>
        <v>0.19406076403479156</v>
      </c>
      <c r="AH526">
        <f>(AG526-Table13[[#This Row],[Survived]])^2</f>
        <v>3.7659580137767046E-2</v>
      </c>
    </row>
    <row r="527" spans="1:34" x14ac:dyDescent="0.3">
      <c r="A527">
        <v>0</v>
      </c>
      <c r="B527" t="s">
        <v>18</v>
      </c>
      <c r="C527">
        <v>1</v>
      </c>
      <c r="D527" t="s">
        <v>19</v>
      </c>
      <c r="E527">
        <v>47</v>
      </c>
      <c r="F527">
        <v>25.587499999999999</v>
      </c>
      <c r="G527">
        <v>0</v>
      </c>
      <c r="H527">
        <v>0</v>
      </c>
      <c r="I527">
        <v>0.59</v>
      </c>
      <c r="J527">
        <v>1.42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AC527">
        <f>SUMPRODUCT(Table13[[#This Row],[SibSp]:[Ones]],$R$5:$AA$5)</f>
        <v>-1.0004602411352188</v>
      </c>
      <c r="AD527">
        <f>SUMPRODUCT(Table13[[#This Row],[SibSp]:[Ones]],$R$6:$AA$6)</f>
        <v>0.50777622353809937</v>
      </c>
      <c r="AE527">
        <f t="shared" si="24"/>
        <v>0</v>
      </c>
      <c r="AF527">
        <f t="shared" si="25"/>
        <v>0.50777622353809937</v>
      </c>
      <c r="AG527">
        <f t="shared" si="26"/>
        <v>0.50777622353809937</v>
      </c>
      <c r="AH527">
        <f>(AG527-Table13[[#This Row],[Survived]])^2</f>
        <v>0.25783669319061386</v>
      </c>
    </row>
    <row r="528" spans="1:34" x14ac:dyDescent="0.3">
      <c r="A528">
        <v>0</v>
      </c>
      <c r="B528" t="s">
        <v>18</v>
      </c>
      <c r="C528">
        <v>3</v>
      </c>
      <c r="D528" t="s">
        <v>19</v>
      </c>
      <c r="E528">
        <v>36</v>
      </c>
      <c r="F528">
        <v>7.4958</v>
      </c>
      <c r="G528">
        <v>0</v>
      </c>
      <c r="H528">
        <v>0</v>
      </c>
      <c r="I528">
        <v>0.45</v>
      </c>
      <c r="J528">
        <v>0.93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AC528">
        <f>SUMPRODUCT(Table13[[#This Row],[SibSp]:[Ones]],$R$5:$AA$5)</f>
        <v>-0.54199831921057462</v>
      </c>
      <c r="AD528">
        <f>SUMPRODUCT(Table13[[#This Row],[SibSp]:[Ones]],$R$6:$AA$6)</f>
        <v>-0.23478085927486592</v>
      </c>
      <c r="AE528">
        <f t="shared" si="24"/>
        <v>0</v>
      </c>
      <c r="AF528">
        <f t="shared" si="25"/>
        <v>0</v>
      </c>
      <c r="AG528">
        <f t="shared" si="26"/>
        <v>0</v>
      </c>
      <c r="AH528">
        <f>(AG528-Table13[[#This Row],[Survived]])^2</f>
        <v>0</v>
      </c>
    </row>
    <row r="529" spans="1:34" x14ac:dyDescent="0.3">
      <c r="A529">
        <v>1</v>
      </c>
      <c r="B529" t="s">
        <v>18</v>
      </c>
      <c r="C529">
        <v>3</v>
      </c>
      <c r="D529" t="s">
        <v>19</v>
      </c>
      <c r="E529">
        <v>20</v>
      </c>
      <c r="F529">
        <v>7.9249999999999998</v>
      </c>
      <c r="G529">
        <v>1</v>
      </c>
      <c r="H529">
        <v>0</v>
      </c>
      <c r="I529">
        <v>0.25</v>
      </c>
      <c r="J529">
        <v>0.95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AC529">
        <f>SUMPRODUCT(Table13[[#This Row],[SibSp]:[Ones]],$R$5:$AA$5)</f>
        <v>-0.27684132766332925</v>
      </c>
      <c r="AD529">
        <f>SUMPRODUCT(Table13[[#This Row],[SibSp]:[Ones]],$R$6:$AA$6)</f>
        <v>-0.32749995317563796</v>
      </c>
      <c r="AE529">
        <f t="shared" si="24"/>
        <v>0</v>
      </c>
      <c r="AF529">
        <f t="shared" si="25"/>
        <v>0</v>
      </c>
      <c r="AG529">
        <f t="shared" si="26"/>
        <v>0</v>
      </c>
      <c r="AH529">
        <f>(AG529-Table13[[#This Row],[Survived]])^2</f>
        <v>1</v>
      </c>
    </row>
    <row r="530" spans="1:34" x14ac:dyDescent="0.3">
      <c r="A530">
        <v>0</v>
      </c>
      <c r="B530" t="s">
        <v>18</v>
      </c>
      <c r="C530">
        <v>2</v>
      </c>
      <c r="D530" t="s">
        <v>19</v>
      </c>
      <c r="E530">
        <v>32</v>
      </c>
      <c r="F530">
        <v>73.5</v>
      </c>
      <c r="G530">
        <v>2</v>
      </c>
      <c r="H530">
        <v>0</v>
      </c>
      <c r="I530">
        <v>0.4</v>
      </c>
      <c r="J530">
        <v>1.87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1</v>
      </c>
      <c r="AC530">
        <f>SUMPRODUCT(Table13[[#This Row],[SibSp]:[Ones]],$R$5:$AA$5)</f>
        <v>-1.0159008053856047</v>
      </c>
      <c r="AD530">
        <f>SUMPRODUCT(Table13[[#This Row],[SibSp]:[Ones]],$R$6:$AA$6)</f>
        <v>0.54623514676957874</v>
      </c>
      <c r="AE530">
        <f t="shared" si="24"/>
        <v>0</v>
      </c>
      <c r="AF530">
        <f t="shared" si="25"/>
        <v>0.54623514676957874</v>
      </c>
      <c r="AG530">
        <f t="shared" si="26"/>
        <v>0.54623514676957874</v>
      </c>
      <c r="AH530">
        <f>(AG530-Table13[[#This Row],[Survived]])^2</f>
        <v>0.29837283556638322</v>
      </c>
    </row>
    <row r="531" spans="1:34" x14ac:dyDescent="0.3">
      <c r="A531">
        <v>0</v>
      </c>
      <c r="B531" t="s">
        <v>18</v>
      </c>
      <c r="C531">
        <v>2</v>
      </c>
      <c r="D531" t="s">
        <v>19</v>
      </c>
      <c r="E531">
        <v>25</v>
      </c>
      <c r="F531">
        <v>13</v>
      </c>
      <c r="G531">
        <v>0</v>
      </c>
      <c r="H531">
        <v>0</v>
      </c>
      <c r="I531">
        <v>0.31</v>
      </c>
      <c r="J531">
        <v>1.1499999999999999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1</v>
      </c>
      <c r="AC531">
        <f>SUMPRODUCT(Table13[[#This Row],[SibSp]:[Ones]],$R$5:$AA$5)</f>
        <v>8.5489894959374757E-2</v>
      </c>
      <c r="AD531">
        <f>SUMPRODUCT(Table13[[#This Row],[SibSp]:[Ones]],$R$6:$AA$6)</f>
        <v>-0.23415297088210485</v>
      </c>
      <c r="AE531">
        <f t="shared" si="24"/>
        <v>8.5489894959374757E-2</v>
      </c>
      <c r="AF531">
        <f t="shared" si="25"/>
        <v>0</v>
      </c>
      <c r="AG531">
        <f t="shared" si="26"/>
        <v>8.5489894959374757E-2</v>
      </c>
      <c r="AH531">
        <f>(AG531-Table13[[#This Row],[Survived]])^2</f>
        <v>7.3085221401649296E-3</v>
      </c>
    </row>
    <row r="532" spans="1:34" x14ac:dyDescent="0.3">
      <c r="A532">
        <v>0</v>
      </c>
      <c r="B532" t="s">
        <v>18</v>
      </c>
      <c r="C532">
        <v>3</v>
      </c>
      <c r="D532" t="s">
        <v>19</v>
      </c>
      <c r="E532">
        <v>43</v>
      </c>
      <c r="F532">
        <v>8.0500000000000007</v>
      </c>
      <c r="G532">
        <v>0</v>
      </c>
      <c r="H532">
        <v>0</v>
      </c>
      <c r="I532">
        <v>0.54</v>
      </c>
      <c r="J532">
        <v>0.96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AC532">
        <f>SUMPRODUCT(Table13[[#This Row],[SibSp]:[Ones]],$R$5:$AA$5)</f>
        <v>-0.7476978027968203</v>
      </c>
      <c r="AD532">
        <f>SUMPRODUCT(Table13[[#This Row],[SibSp]:[Ones]],$R$6:$AA$6)</f>
        <v>-0.14813239480077844</v>
      </c>
      <c r="AE532">
        <f t="shared" si="24"/>
        <v>0</v>
      </c>
      <c r="AF532">
        <f t="shared" si="25"/>
        <v>0</v>
      </c>
      <c r="AG532">
        <f t="shared" si="26"/>
        <v>0</v>
      </c>
      <c r="AH532">
        <f>(AG532-Table13[[#This Row],[Survived]])^2</f>
        <v>0</v>
      </c>
    </row>
    <row r="533" spans="1:34" x14ac:dyDescent="0.3">
      <c r="A533">
        <v>1</v>
      </c>
      <c r="B533" t="s">
        <v>18</v>
      </c>
      <c r="C533">
        <v>2</v>
      </c>
      <c r="D533" t="s">
        <v>21</v>
      </c>
      <c r="E533">
        <v>40</v>
      </c>
      <c r="F533">
        <v>39</v>
      </c>
      <c r="G533">
        <v>1</v>
      </c>
      <c r="H533">
        <v>1</v>
      </c>
      <c r="I533">
        <v>0.5</v>
      </c>
      <c r="J533">
        <v>1.6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AC533">
        <f>SUMPRODUCT(Table13[[#This Row],[SibSp]:[Ones]],$R$5:$AA$5)</f>
        <v>0.35631867562517361</v>
      </c>
      <c r="AD533">
        <f>SUMPRODUCT(Table13[[#This Row],[SibSp]:[Ones]],$R$6:$AA$6)</f>
        <v>9.8311314952848061E-2</v>
      </c>
      <c r="AE533">
        <f t="shared" si="24"/>
        <v>0.35631867562517361</v>
      </c>
      <c r="AF533">
        <f t="shared" si="25"/>
        <v>9.8311314952848061E-2</v>
      </c>
      <c r="AG533">
        <f t="shared" si="26"/>
        <v>0.45462999057802167</v>
      </c>
      <c r="AH533">
        <f>(AG533-Table13[[#This Row],[Survived]])^2</f>
        <v>0.29742844717692873</v>
      </c>
    </row>
    <row r="534" spans="1:34" x14ac:dyDescent="0.3">
      <c r="A534">
        <v>0</v>
      </c>
      <c r="B534" t="s">
        <v>18</v>
      </c>
      <c r="C534">
        <v>1</v>
      </c>
      <c r="D534" t="s">
        <v>19</v>
      </c>
      <c r="E534">
        <v>31</v>
      </c>
      <c r="F534">
        <v>52</v>
      </c>
      <c r="G534">
        <v>1</v>
      </c>
      <c r="H534">
        <v>0</v>
      </c>
      <c r="I534">
        <v>0.39</v>
      </c>
      <c r="J534">
        <v>1.72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1</v>
      </c>
      <c r="AC534">
        <f>SUMPRODUCT(Table13[[#This Row],[SibSp]:[Ones]],$R$5:$AA$5)</f>
        <v>-1.0126578490426348</v>
      </c>
      <c r="AD534">
        <f>SUMPRODUCT(Table13[[#This Row],[SibSp]:[Ones]],$R$6:$AA$6)</f>
        <v>0.68281312042391917</v>
      </c>
      <c r="AE534">
        <f t="shared" si="24"/>
        <v>0</v>
      </c>
      <c r="AF534">
        <f t="shared" si="25"/>
        <v>0.68281312042391917</v>
      </c>
      <c r="AG534">
        <f t="shared" si="26"/>
        <v>0.68281312042391917</v>
      </c>
      <c r="AH534">
        <f>(AG534-Table13[[#This Row],[Survived]])^2</f>
        <v>0.46623375742304957</v>
      </c>
    </row>
    <row r="535" spans="1:34" x14ac:dyDescent="0.3">
      <c r="A535">
        <v>0</v>
      </c>
      <c r="B535" t="s">
        <v>18</v>
      </c>
      <c r="C535">
        <v>2</v>
      </c>
      <c r="D535" t="s">
        <v>19</v>
      </c>
      <c r="E535">
        <v>70</v>
      </c>
      <c r="F535">
        <v>10.5</v>
      </c>
      <c r="G535">
        <v>0</v>
      </c>
      <c r="H535">
        <v>0</v>
      </c>
      <c r="I535">
        <v>0.88</v>
      </c>
      <c r="J535">
        <v>1.06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1</v>
      </c>
      <c r="AC535">
        <f>SUMPRODUCT(Table13[[#This Row],[SibSp]:[Ones]],$R$5:$AA$5)</f>
        <v>-0.93991890163218728</v>
      </c>
      <c r="AD535">
        <f>SUMPRODUCT(Table13[[#This Row],[SibSp]:[Ones]],$R$6:$AA$6)</f>
        <v>4.6864646667191368E-2</v>
      </c>
      <c r="AE535">
        <f t="shared" si="24"/>
        <v>0</v>
      </c>
      <c r="AF535">
        <f t="shared" si="25"/>
        <v>4.6864646667191368E-2</v>
      </c>
      <c r="AG535">
        <f t="shared" si="26"/>
        <v>4.6864646667191368E-2</v>
      </c>
      <c r="AH535">
        <f>(AG535-Table13[[#This Row],[Survived]])^2</f>
        <v>2.1962951072406907E-3</v>
      </c>
    </row>
    <row r="536" spans="1:34" x14ac:dyDescent="0.3">
      <c r="A536">
        <v>1</v>
      </c>
      <c r="B536" t="s">
        <v>18</v>
      </c>
      <c r="C536">
        <v>2</v>
      </c>
      <c r="D536" t="s">
        <v>19</v>
      </c>
      <c r="E536">
        <v>31</v>
      </c>
      <c r="F536">
        <v>13</v>
      </c>
      <c r="G536">
        <v>0</v>
      </c>
      <c r="H536">
        <v>0</v>
      </c>
      <c r="I536">
        <v>0.39</v>
      </c>
      <c r="J536">
        <v>1.1499999999999999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AC536">
        <f>SUMPRODUCT(Table13[[#This Row],[SibSp]:[Ones]],$R$5:$AA$5)</f>
        <v>-7.0939366693034911E-2</v>
      </c>
      <c r="AD536">
        <f>SUMPRODUCT(Table13[[#This Row],[SibSp]:[Ones]],$R$6:$AA$6)</f>
        <v>-0.18263268412290867</v>
      </c>
      <c r="AE536">
        <f t="shared" si="24"/>
        <v>0</v>
      </c>
      <c r="AF536">
        <f t="shared" si="25"/>
        <v>0</v>
      </c>
      <c r="AG536">
        <f t="shared" si="26"/>
        <v>0</v>
      </c>
      <c r="AH536">
        <f>(AG536-Table13[[#This Row],[Survived]])^2</f>
        <v>1</v>
      </c>
    </row>
    <row r="537" spans="1:34" x14ac:dyDescent="0.3">
      <c r="A537">
        <v>0</v>
      </c>
      <c r="B537" t="s">
        <v>18</v>
      </c>
      <c r="C537">
        <v>3</v>
      </c>
      <c r="D537" t="s">
        <v>19</v>
      </c>
      <c r="E537">
        <v>18</v>
      </c>
      <c r="F537">
        <v>7.7750000000000004</v>
      </c>
      <c r="G537">
        <v>0</v>
      </c>
      <c r="H537">
        <v>0</v>
      </c>
      <c r="I537">
        <v>0.23</v>
      </c>
      <c r="J537">
        <v>0.94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AC537">
        <f>SUMPRODUCT(Table13[[#This Row],[SibSp]:[Ones]],$R$5:$AA$5)</f>
        <v>-0.12172337107554365</v>
      </c>
      <c r="AD537">
        <f>SUMPRODUCT(Table13[[#This Row],[SibSp]:[Ones]],$R$6:$AA$6)</f>
        <v>-0.36689893390599115</v>
      </c>
      <c r="AE537">
        <f t="shared" si="24"/>
        <v>0</v>
      </c>
      <c r="AF537">
        <f t="shared" si="25"/>
        <v>0</v>
      </c>
      <c r="AG537">
        <f t="shared" si="26"/>
        <v>0</v>
      </c>
      <c r="AH537">
        <f>(AG537-Table13[[#This Row],[Survived]])^2</f>
        <v>0</v>
      </c>
    </row>
    <row r="538" spans="1:34" x14ac:dyDescent="0.3">
      <c r="A538">
        <v>0</v>
      </c>
      <c r="B538" t="s">
        <v>18</v>
      </c>
      <c r="C538">
        <v>3</v>
      </c>
      <c r="D538" t="s">
        <v>19</v>
      </c>
      <c r="E538">
        <v>24.5</v>
      </c>
      <c r="F538">
        <v>8.0500000000000007</v>
      </c>
      <c r="G538">
        <v>0</v>
      </c>
      <c r="H538">
        <v>0</v>
      </c>
      <c r="I538">
        <v>0.31</v>
      </c>
      <c r="J538">
        <v>0.96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AC538">
        <f>SUMPRODUCT(Table13[[#This Row],[SibSp]:[Ones]],$R$5:$AA$5)</f>
        <v>-0.29796367554614323</v>
      </c>
      <c r="AD538">
        <f>SUMPRODUCT(Table13[[#This Row],[SibSp]:[Ones]],$R$6:$AA$6)</f>
        <v>-0.29625321923346704</v>
      </c>
      <c r="AE538">
        <f t="shared" si="24"/>
        <v>0</v>
      </c>
      <c r="AF538">
        <f t="shared" si="25"/>
        <v>0</v>
      </c>
      <c r="AG538">
        <f t="shared" si="26"/>
        <v>0</v>
      </c>
      <c r="AH538">
        <f>(AG538-Table13[[#This Row],[Survived]])^2</f>
        <v>0</v>
      </c>
    </row>
    <row r="539" spans="1:34" x14ac:dyDescent="0.3">
      <c r="A539">
        <v>1</v>
      </c>
      <c r="B539" t="s">
        <v>18</v>
      </c>
      <c r="C539">
        <v>3</v>
      </c>
      <c r="D539" t="s">
        <v>21</v>
      </c>
      <c r="E539">
        <v>18</v>
      </c>
      <c r="F539">
        <v>9.8416999999999994</v>
      </c>
      <c r="G539">
        <v>0</v>
      </c>
      <c r="H539">
        <v>0</v>
      </c>
      <c r="I539">
        <v>0.23</v>
      </c>
      <c r="J539">
        <v>1.04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AC539">
        <f>SUMPRODUCT(Table13[[#This Row],[SibSp]:[Ones]],$R$5:$AA$5)</f>
        <v>0.54647851406746983</v>
      </c>
      <c r="AD539">
        <f>SUMPRODUCT(Table13[[#This Row],[SibSp]:[Ones]],$R$6:$AA$6)</f>
        <v>3.147291229935667E-2</v>
      </c>
      <c r="AE539">
        <f t="shared" si="24"/>
        <v>0.54647851406746983</v>
      </c>
      <c r="AF539">
        <f t="shared" si="25"/>
        <v>3.147291229935667E-2</v>
      </c>
      <c r="AG539">
        <f t="shared" si="26"/>
        <v>0.5779514263668265</v>
      </c>
      <c r="AH539">
        <f>(AG539-Table13[[#This Row],[Survived]])^2</f>
        <v>0.17812499850579627</v>
      </c>
    </row>
    <row r="540" spans="1:34" x14ac:dyDescent="0.3">
      <c r="A540">
        <v>0</v>
      </c>
      <c r="B540" t="s">
        <v>18</v>
      </c>
      <c r="C540">
        <v>3</v>
      </c>
      <c r="D540" t="s">
        <v>21</v>
      </c>
      <c r="E540">
        <v>43</v>
      </c>
      <c r="F540">
        <v>46.9</v>
      </c>
      <c r="G540">
        <v>1</v>
      </c>
      <c r="H540">
        <v>6</v>
      </c>
      <c r="I540">
        <v>0.54</v>
      </c>
      <c r="J540">
        <v>1.68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AC540">
        <f>SUMPRODUCT(Table13[[#This Row],[SibSp]:[Ones]],$R$5:$AA$5)</f>
        <v>1.7619252014037472</v>
      </c>
      <c r="AD540">
        <f>SUMPRODUCT(Table13[[#This Row],[SibSp]:[Ones]],$R$6:$AA$6)</f>
        <v>-2.3794326381420658</v>
      </c>
      <c r="AE540">
        <f t="shared" si="24"/>
        <v>1.7619252014037472</v>
      </c>
      <c r="AF540">
        <f t="shared" si="25"/>
        <v>0</v>
      </c>
      <c r="AG540">
        <f t="shared" si="26"/>
        <v>1.7619252014037472</v>
      </c>
      <c r="AH540">
        <f>(AG540-Table13[[#This Row],[Survived]])^2</f>
        <v>3.1043804153416352</v>
      </c>
    </row>
    <row r="541" spans="1:34" x14ac:dyDescent="0.3">
      <c r="A541">
        <v>1</v>
      </c>
      <c r="B541" t="s">
        <v>20</v>
      </c>
      <c r="C541">
        <v>1</v>
      </c>
      <c r="D541" t="s">
        <v>19</v>
      </c>
      <c r="E541">
        <v>36</v>
      </c>
      <c r="F541">
        <v>512.32920000000001</v>
      </c>
      <c r="G541">
        <v>0</v>
      </c>
      <c r="H541">
        <v>1</v>
      </c>
      <c r="I541">
        <v>0.45</v>
      </c>
      <c r="J541">
        <v>2.71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AC541">
        <f>SUMPRODUCT(Table13[[#This Row],[SibSp]:[Ones]],$R$5:$AA$5)</f>
        <v>-1.8366381391086999</v>
      </c>
      <c r="AD541">
        <f>SUMPRODUCT(Table13[[#This Row],[SibSp]:[Ones]],$R$6:$AA$6)</f>
        <v>1.5174905551703695</v>
      </c>
      <c r="AE541">
        <f t="shared" si="24"/>
        <v>0</v>
      </c>
      <c r="AF541">
        <f t="shared" si="25"/>
        <v>1.5174905551703695</v>
      </c>
      <c r="AG541">
        <f t="shared" si="26"/>
        <v>1.5174905551703695</v>
      </c>
      <c r="AH541">
        <f>(AG541-Table13[[#This Row],[Survived]])^2</f>
        <v>0.26779647469053719</v>
      </c>
    </row>
    <row r="542" spans="1:34" x14ac:dyDescent="0.3">
      <c r="A542">
        <v>1</v>
      </c>
      <c r="B542" t="s">
        <v>20</v>
      </c>
      <c r="C542">
        <v>1</v>
      </c>
      <c r="D542" t="s">
        <v>19</v>
      </c>
      <c r="E542">
        <v>27</v>
      </c>
      <c r="F542">
        <v>76.729200000000006</v>
      </c>
      <c r="G542">
        <v>0</v>
      </c>
      <c r="H542">
        <v>0</v>
      </c>
      <c r="I542">
        <v>0.34</v>
      </c>
      <c r="J542">
        <v>1.89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1</v>
      </c>
      <c r="AC542">
        <f>SUMPRODUCT(Table13[[#This Row],[SibSp]:[Ones]],$R$5:$AA$5)</f>
        <v>-1.2362399098220163</v>
      </c>
      <c r="AD542">
        <f>SUMPRODUCT(Table13[[#This Row],[SibSp]:[Ones]],$R$6:$AA$6)</f>
        <v>1.2024270414206428</v>
      </c>
      <c r="AE542">
        <f t="shared" si="24"/>
        <v>0</v>
      </c>
      <c r="AF542">
        <f t="shared" si="25"/>
        <v>1.2024270414206428</v>
      </c>
      <c r="AG542">
        <f t="shared" si="26"/>
        <v>1.2024270414206428</v>
      </c>
      <c r="AH542">
        <f>(AG542-Table13[[#This Row],[Survived]])^2</f>
        <v>4.0976707098314649E-2</v>
      </c>
    </row>
    <row r="543" spans="1:34" x14ac:dyDescent="0.3">
      <c r="A543">
        <v>0</v>
      </c>
      <c r="B543" t="s">
        <v>18</v>
      </c>
      <c r="C543">
        <v>3</v>
      </c>
      <c r="D543" t="s">
        <v>19</v>
      </c>
      <c r="E543">
        <v>20</v>
      </c>
      <c r="F543">
        <v>9.2249999999999996</v>
      </c>
      <c r="G543">
        <v>0</v>
      </c>
      <c r="H543">
        <v>0</v>
      </c>
      <c r="I543">
        <v>0.25</v>
      </c>
      <c r="J543">
        <v>1.01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1</v>
      </c>
      <c r="AC543">
        <f>SUMPRODUCT(Table13[[#This Row],[SibSp]:[Ones]],$R$5:$AA$5)</f>
        <v>-0.2301693363523114</v>
      </c>
      <c r="AD543">
        <f>SUMPRODUCT(Table13[[#This Row],[SibSp]:[Ones]],$R$6:$AA$6)</f>
        <v>-0.28707986451954426</v>
      </c>
      <c r="AE543">
        <f t="shared" si="24"/>
        <v>0</v>
      </c>
      <c r="AF543">
        <f t="shared" si="25"/>
        <v>0</v>
      </c>
      <c r="AG543">
        <f t="shared" si="26"/>
        <v>0</v>
      </c>
      <c r="AH543">
        <f>(AG543-Table13[[#This Row],[Survived]])^2</f>
        <v>0</v>
      </c>
    </row>
    <row r="544" spans="1:34" x14ac:dyDescent="0.3">
      <c r="A544">
        <v>0</v>
      </c>
      <c r="B544" t="s">
        <v>18</v>
      </c>
      <c r="C544">
        <v>3</v>
      </c>
      <c r="D544" t="s">
        <v>19</v>
      </c>
      <c r="E544">
        <v>14</v>
      </c>
      <c r="F544">
        <v>46.9</v>
      </c>
      <c r="G544">
        <v>5</v>
      </c>
      <c r="H544">
        <v>2</v>
      </c>
      <c r="I544">
        <v>0.17</v>
      </c>
      <c r="J544">
        <v>1.68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AC544">
        <f>SUMPRODUCT(Table13[[#This Row],[SibSp]:[Ones]],$R$5:$AA$5)</f>
        <v>-0.41404608587486558</v>
      </c>
      <c r="AD544">
        <f>SUMPRODUCT(Table13[[#This Row],[SibSp]:[Ones]],$R$6:$AA$6)</f>
        <v>-0.69295619074403292</v>
      </c>
      <c r="AE544">
        <f t="shared" si="24"/>
        <v>0</v>
      </c>
      <c r="AF544">
        <f t="shared" si="25"/>
        <v>0</v>
      </c>
      <c r="AG544">
        <f t="shared" si="26"/>
        <v>0</v>
      </c>
      <c r="AH544">
        <f>(AG544-Table13[[#This Row],[Survived]])^2</f>
        <v>0</v>
      </c>
    </row>
    <row r="545" spans="1:34" x14ac:dyDescent="0.3">
      <c r="A545">
        <v>0</v>
      </c>
      <c r="B545" t="s">
        <v>18</v>
      </c>
      <c r="C545">
        <v>2</v>
      </c>
      <c r="D545" t="s">
        <v>19</v>
      </c>
      <c r="E545">
        <v>60</v>
      </c>
      <c r="F545">
        <v>39</v>
      </c>
      <c r="G545">
        <v>1</v>
      </c>
      <c r="H545">
        <v>1</v>
      </c>
      <c r="I545">
        <v>0.75</v>
      </c>
      <c r="J545">
        <v>1.6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1</v>
      </c>
      <c r="AC545">
        <f>SUMPRODUCT(Table13[[#This Row],[SibSp]:[Ones]],$R$5:$AA$5)</f>
        <v>-0.89977986627256989</v>
      </c>
      <c r="AD545">
        <f>SUMPRODUCT(Table13[[#This Row],[SibSp]:[Ones]],$R$6:$AA$6)</f>
        <v>-4.3432495563372031E-2</v>
      </c>
      <c r="AE545">
        <f t="shared" si="24"/>
        <v>0</v>
      </c>
      <c r="AF545">
        <f t="shared" si="25"/>
        <v>0</v>
      </c>
      <c r="AG545">
        <f t="shared" si="26"/>
        <v>0</v>
      </c>
      <c r="AH545">
        <f>(AG545-Table13[[#This Row],[Survived]])^2</f>
        <v>0</v>
      </c>
    </row>
    <row r="546" spans="1:34" x14ac:dyDescent="0.3">
      <c r="A546">
        <v>0</v>
      </c>
      <c r="B546" t="s">
        <v>20</v>
      </c>
      <c r="C546">
        <v>2</v>
      </c>
      <c r="D546" t="s">
        <v>19</v>
      </c>
      <c r="E546">
        <v>25</v>
      </c>
      <c r="F546">
        <v>41.5792</v>
      </c>
      <c r="G546">
        <v>1</v>
      </c>
      <c r="H546">
        <v>2</v>
      </c>
      <c r="I546">
        <v>0.31</v>
      </c>
      <c r="J546">
        <v>1.63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1</v>
      </c>
      <c r="AC546">
        <f>SUMPRODUCT(Table13[[#This Row],[SibSp]:[Ones]],$R$5:$AA$5)</f>
        <v>9.8747664496459553E-2</v>
      </c>
      <c r="AD546">
        <f>SUMPRODUCT(Table13[[#This Row],[SibSp]:[Ones]],$R$6:$AA$6)</f>
        <v>-0.43182119781775019</v>
      </c>
      <c r="AE546">
        <f t="shared" si="24"/>
        <v>9.8747664496459553E-2</v>
      </c>
      <c r="AF546">
        <f t="shared" si="25"/>
        <v>0</v>
      </c>
      <c r="AG546">
        <f t="shared" si="26"/>
        <v>9.8747664496459553E-2</v>
      </c>
      <c r="AH546">
        <f>(AG546-Table13[[#This Row],[Survived]])^2</f>
        <v>9.751101243505339E-3</v>
      </c>
    </row>
    <row r="547" spans="1:34" x14ac:dyDescent="0.3">
      <c r="A547">
        <v>0</v>
      </c>
      <c r="B547" t="s">
        <v>18</v>
      </c>
      <c r="C547">
        <v>3</v>
      </c>
      <c r="D547" t="s">
        <v>19</v>
      </c>
      <c r="E547">
        <v>14</v>
      </c>
      <c r="F547">
        <v>39.6875</v>
      </c>
      <c r="G547">
        <v>4</v>
      </c>
      <c r="H547">
        <v>1</v>
      </c>
      <c r="I547">
        <v>0.17</v>
      </c>
      <c r="J547">
        <v>1.61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AC547">
        <f>SUMPRODUCT(Table13[[#This Row],[SibSp]:[Ones]],$R$5:$AA$5)</f>
        <v>-0.66554707727678464</v>
      </c>
      <c r="AD547">
        <f>SUMPRODUCT(Table13[[#This Row],[SibSp]:[Ones]],$R$6:$AA$6)</f>
        <v>-0.23693195853395532</v>
      </c>
      <c r="AE547">
        <f t="shared" si="24"/>
        <v>0</v>
      </c>
      <c r="AF547">
        <f t="shared" si="25"/>
        <v>0</v>
      </c>
      <c r="AG547">
        <f t="shared" si="26"/>
        <v>0</v>
      </c>
      <c r="AH547">
        <f>(AG547-Table13[[#This Row],[Survived]])^2</f>
        <v>0</v>
      </c>
    </row>
    <row r="548" spans="1:34" x14ac:dyDescent="0.3">
      <c r="A548">
        <v>0</v>
      </c>
      <c r="B548" t="s">
        <v>18</v>
      </c>
      <c r="C548">
        <v>3</v>
      </c>
      <c r="D548" t="s">
        <v>19</v>
      </c>
      <c r="E548">
        <v>19</v>
      </c>
      <c r="F548">
        <v>10.1708</v>
      </c>
      <c r="G548">
        <v>0</v>
      </c>
      <c r="H548">
        <v>0</v>
      </c>
      <c r="I548">
        <v>0.24</v>
      </c>
      <c r="J548">
        <v>1.05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AC548">
        <f>SUMPRODUCT(Table13[[#This Row],[SibSp]:[Ones]],$R$5:$AA$5)</f>
        <v>-0.25023776428214051</v>
      </c>
      <c r="AD548">
        <f>SUMPRODUCT(Table13[[#This Row],[SibSp]:[Ones]],$R$6:$AA$6)</f>
        <v>-0.25526904453778765</v>
      </c>
      <c r="AE548">
        <f t="shared" si="24"/>
        <v>0</v>
      </c>
      <c r="AF548">
        <f t="shared" si="25"/>
        <v>0</v>
      </c>
      <c r="AG548">
        <f t="shared" si="26"/>
        <v>0</v>
      </c>
      <c r="AH548">
        <f>(AG548-Table13[[#This Row],[Survived]])^2</f>
        <v>0</v>
      </c>
    </row>
    <row r="549" spans="1:34" x14ac:dyDescent="0.3">
      <c r="A549">
        <v>0</v>
      </c>
      <c r="B549" t="s">
        <v>18</v>
      </c>
      <c r="C549">
        <v>3</v>
      </c>
      <c r="D549" t="s">
        <v>19</v>
      </c>
      <c r="E549">
        <v>18</v>
      </c>
      <c r="F549">
        <v>7.7957999999999998</v>
      </c>
      <c r="G549">
        <v>0</v>
      </c>
      <c r="H549">
        <v>0</v>
      </c>
      <c r="I549">
        <v>0.23</v>
      </c>
      <c r="J549">
        <v>0.94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AC549">
        <f>SUMPRODUCT(Table13[[#This Row],[SibSp]:[Ones]],$R$5:$AA$5)</f>
        <v>-0.12172337107554365</v>
      </c>
      <c r="AD549">
        <f>SUMPRODUCT(Table13[[#This Row],[SibSp]:[Ones]],$R$6:$AA$6)</f>
        <v>-0.36689893390599115</v>
      </c>
      <c r="AE549">
        <f t="shared" si="24"/>
        <v>0</v>
      </c>
      <c r="AF549">
        <f t="shared" si="25"/>
        <v>0</v>
      </c>
      <c r="AG549">
        <f t="shared" si="26"/>
        <v>0</v>
      </c>
      <c r="AH549">
        <f>(AG549-Table13[[#This Row],[Survived]])^2</f>
        <v>0</v>
      </c>
    </row>
    <row r="550" spans="1:34" x14ac:dyDescent="0.3">
      <c r="A550">
        <v>1</v>
      </c>
      <c r="B550" t="s">
        <v>18</v>
      </c>
      <c r="C550">
        <v>1</v>
      </c>
      <c r="D550" t="s">
        <v>21</v>
      </c>
      <c r="E550">
        <v>15</v>
      </c>
      <c r="F550">
        <v>211.33750000000001</v>
      </c>
      <c r="G550">
        <v>0</v>
      </c>
      <c r="H550">
        <v>1</v>
      </c>
      <c r="I550">
        <v>0.19</v>
      </c>
      <c r="J550">
        <v>2.33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1</v>
      </c>
      <c r="AC550">
        <f>SUMPRODUCT(Table13[[#This Row],[SibSp]:[Ones]],$R$5:$AA$5)</f>
        <v>7.4485479164315804E-2</v>
      </c>
      <c r="AD550">
        <f>SUMPRODUCT(Table13[[#This Row],[SibSp]:[Ones]],$R$6:$AA$6)</f>
        <v>0.88320704144663487</v>
      </c>
      <c r="AE550">
        <f t="shared" si="24"/>
        <v>7.4485479164315804E-2</v>
      </c>
      <c r="AF550">
        <f t="shared" si="25"/>
        <v>0.88320704144663487</v>
      </c>
      <c r="AG550">
        <f t="shared" si="26"/>
        <v>0.95769252061095067</v>
      </c>
      <c r="AH550">
        <f>(AG550-Table13[[#This Row],[Survived]])^2</f>
        <v>1.7899228122548339E-3</v>
      </c>
    </row>
    <row r="551" spans="1:34" x14ac:dyDescent="0.3">
      <c r="A551">
        <v>1</v>
      </c>
      <c r="B551" t="s">
        <v>18</v>
      </c>
      <c r="C551">
        <v>1</v>
      </c>
      <c r="D551" t="s">
        <v>19</v>
      </c>
      <c r="E551">
        <v>31</v>
      </c>
      <c r="F551">
        <v>57</v>
      </c>
      <c r="G551">
        <v>1</v>
      </c>
      <c r="H551">
        <v>0</v>
      </c>
      <c r="I551">
        <v>0.39</v>
      </c>
      <c r="J551">
        <v>1.76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1</v>
      </c>
      <c r="AC551">
        <f>SUMPRODUCT(Table13[[#This Row],[SibSp]:[Ones]],$R$5:$AA$5)</f>
        <v>-1.052279934679015</v>
      </c>
      <c r="AD551">
        <f>SUMPRODUCT(Table13[[#This Row],[SibSp]:[Ones]],$R$6:$AA$6)</f>
        <v>0.72106397625057506</v>
      </c>
      <c r="AE551">
        <f t="shared" si="24"/>
        <v>0</v>
      </c>
      <c r="AF551">
        <f t="shared" si="25"/>
        <v>0.72106397625057506</v>
      </c>
      <c r="AG551">
        <f t="shared" si="26"/>
        <v>0.72106397625057506</v>
      </c>
      <c r="AH551">
        <f>(AG551-Table13[[#This Row],[Survived]])^2</f>
        <v>7.7805305345139755E-2</v>
      </c>
    </row>
    <row r="552" spans="1:34" x14ac:dyDescent="0.3">
      <c r="A552">
        <v>1</v>
      </c>
      <c r="B552" t="s">
        <v>20</v>
      </c>
      <c r="C552">
        <v>3</v>
      </c>
      <c r="D552" t="s">
        <v>21</v>
      </c>
      <c r="E552">
        <v>4</v>
      </c>
      <c r="F552">
        <v>13.416700000000001</v>
      </c>
      <c r="G552">
        <v>0</v>
      </c>
      <c r="H552">
        <v>1</v>
      </c>
      <c r="I552">
        <v>0.05</v>
      </c>
      <c r="J552">
        <v>1.1599999999999999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AC552">
        <f>SUMPRODUCT(Table13[[#This Row],[SibSp]:[Ones]],$R$5:$AA$5)</f>
        <v>0.94746125178431295</v>
      </c>
      <c r="AD552">
        <f>SUMPRODUCT(Table13[[#This Row],[SibSp]:[Ones]],$R$6:$AA$6)</f>
        <v>-0.10341043237765812</v>
      </c>
      <c r="AE552">
        <f t="shared" si="24"/>
        <v>0.94746125178431295</v>
      </c>
      <c r="AF552">
        <f t="shared" si="25"/>
        <v>0</v>
      </c>
      <c r="AG552">
        <f t="shared" si="26"/>
        <v>0.94746125178431295</v>
      </c>
      <c r="AH552">
        <f>(AG552-Table13[[#This Row],[Survived]])^2</f>
        <v>2.760320064071359E-3</v>
      </c>
    </row>
    <row r="553" spans="1:34" x14ac:dyDescent="0.3">
      <c r="A553">
        <v>0</v>
      </c>
      <c r="B553" t="s">
        <v>20</v>
      </c>
      <c r="C553">
        <v>3</v>
      </c>
      <c r="D553" t="s">
        <v>19</v>
      </c>
      <c r="E553">
        <v>25</v>
      </c>
      <c r="F553">
        <v>7.2249999999999996</v>
      </c>
      <c r="G553">
        <v>0</v>
      </c>
      <c r="H553">
        <v>0</v>
      </c>
      <c r="I553">
        <v>0.31</v>
      </c>
      <c r="J553">
        <v>0.92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</v>
      </c>
      <c r="AC553">
        <f>SUMPRODUCT(Table13[[#This Row],[SibSp]:[Ones]],$R$5:$AA$5)</f>
        <v>-0.51740319503287302</v>
      </c>
      <c r="AD553">
        <f>SUMPRODUCT(Table13[[#This Row],[SibSp]:[Ones]],$R$6:$AA$6)</f>
        <v>7.1700082981700941E-2</v>
      </c>
      <c r="AE553">
        <f t="shared" si="24"/>
        <v>0</v>
      </c>
      <c r="AF553">
        <f t="shared" si="25"/>
        <v>7.1700082981700941E-2</v>
      </c>
      <c r="AG553">
        <f t="shared" si="26"/>
        <v>7.1700082981700941E-2</v>
      </c>
      <c r="AH553">
        <f>(AG553-Table13[[#This Row],[Survived]])^2</f>
        <v>5.1409018995828013E-3</v>
      </c>
    </row>
    <row r="554" spans="1:34" x14ac:dyDescent="0.3">
      <c r="A554">
        <v>0</v>
      </c>
      <c r="B554" t="s">
        <v>18</v>
      </c>
      <c r="C554">
        <v>1</v>
      </c>
      <c r="D554" t="s">
        <v>19</v>
      </c>
      <c r="E554">
        <v>60</v>
      </c>
      <c r="F554">
        <v>26.55</v>
      </c>
      <c r="G554">
        <v>0</v>
      </c>
      <c r="H554">
        <v>0</v>
      </c>
      <c r="I554">
        <v>0.75</v>
      </c>
      <c r="J554">
        <v>1.44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1</v>
      </c>
      <c r="AC554">
        <f>SUMPRODUCT(Table13[[#This Row],[SibSp]:[Ones]],$R$5:$AA$5)</f>
        <v>-1.3331298072582278</v>
      </c>
      <c r="AD554">
        <f>SUMPRODUCT(Table13[[#This Row],[SibSp]:[Ones]],$R$6:$AA$6)</f>
        <v>0.62994222496981944</v>
      </c>
      <c r="AE554">
        <f t="shared" si="24"/>
        <v>0</v>
      </c>
      <c r="AF554">
        <f t="shared" si="25"/>
        <v>0.62994222496981944</v>
      </c>
      <c r="AG554">
        <f t="shared" si="26"/>
        <v>0.62994222496981944</v>
      </c>
      <c r="AH554">
        <f>(AG554-Table13[[#This Row],[Survived]])^2</f>
        <v>0.39682720679992661</v>
      </c>
    </row>
    <row r="555" spans="1:34" x14ac:dyDescent="0.3">
      <c r="A555">
        <v>0</v>
      </c>
      <c r="B555" t="s">
        <v>18</v>
      </c>
      <c r="C555">
        <v>2</v>
      </c>
      <c r="D555" t="s">
        <v>19</v>
      </c>
      <c r="E555">
        <v>52</v>
      </c>
      <c r="F555">
        <v>13.5</v>
      </c>
      <c r="G555">
        <v>0</v>
      </c>
      <c r="H555">
        <v>0</v>
      </c>
      <c r="I555">
        <v>0.65</v>
      </c>
      <c r="J555">
        <v>1.1599999999999999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1</v>
      </c>
      <c r="AC555">
        <f>SUMPRODUCT(Table13[[#This Row],[SibSp]:[Ones]],$R$5:$AA$5)</f>
        <v>-0.58923998847246062</v>
      </c>
      <c r="AD555">
        <f>SUMPRODUCT(Table13[[#This Row],[SibSp]:[Ones]],$R$6:$AA$6)</f>
        <v>-5.6290381988575167E-3</v>
      </c>
      <c r="AE555">
        <f t="shared" si="24"/>
        <v>0</v>
      </c>
      <c r="AF555">
        <f t="shared" si="25"/>
        <v>0</v>
      </c>
      <c r="AG555">
        <f t="shared" si="26"/>
        <v>0</v>
      </c>
      <c r="AH555">
        <f>(AG555-Table13[[#This Row],[Survived]])^2</f>
        <v>0</v>
      </c>
    </row>
    <row r="556" spans="1:34" x14ac:dyDescent="0.3">
      <c r="A556">
        <v>0</v>
      </c>
      <c r="B556" t="s">
        <v>18</v>
      </c>
      <c r="C556">
        <v>3</v>
      </c>
      <c r="D556" t="s">
        <v>19</v>
      </c>
      <c r="E556">
        <v>44</v>
      </c>
      <c r="F556">
        <v>8.0500000000000007</v>
      </c>
      <c r="G556">
        <v>0</v>
      </c>
      <c r="H556">
        <v>0</v>
      </c>
      <c r="I556">
        <v>0.55000000000000004</v>
      </c>
      <c r="J556">
        <v>0.96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AC556">
        <f>SUMPRODUCT(Table13[[#This Row],[SibSp]:[Ones]],$R$5:$AA$5)</f>
        <v>-0.76725146050337145</v>
      </c>
      <c r="AD556">
        <f>SUMPRODUCT(Table13[[#This Row],[SibSp]:[Ones]],$R$6:$AA$6)</f>
        <v>-0.14169235895587873</v>
      </c>
      <c r="AE556">
        <f t="shared" si="24"/>
        <v>0</v>
      </c>
      <c r="AF556">
        <f t="shared" si="25"/>
        <v>0</v>
      </c>
      <c r="AG556">
        <f t="shared" si="26"/>
        <v>0</v>
      </c>
      <c r="AH556">
        <f>(AG556-Table13[[#This Row],[Survived]])^2</f>
        <v>0</v>
      </c>
    </row>
    <row r="557" spans="1:34" x14ac:dyDescent="0.3">
      <c r="A557">
        <v>0</v>
      </c>
      <c r="B557" t="s">
        <v>20</v>
      </c>
      <c r="C557">
        <v>1</v>
      </c>
      <c r="D557" t="s">
        <v>19</v>
      </c>
      <c r="E557">
        <v>49</v>
      </c>
      <c r="F557">
        <v>110.88330000000001</v>
      </c>
      <c r="G557">
        <v>1</v>
      </c>
      <c r="H557">
        <v>1</v>
      </c>
      <c r="I557">
        <v>0.61</v>
      </c>
      <c r="J557">
        <v>2.0499999999999998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AC557">
        <f>SUMPRODUCT(Table13[[#This Row],[SibSp]:[Ones]],$R$5:$AA$5)</f>
        <v>-1.6018373691788343</v>
      </c>
      <c r="AD557">
        <f>SUMPRODUCT(Table13[[#This Row],[SibSp]:[Ones]],$R$6:$AA$6)</f>
        <v>1.0063482026328276</v>
      </c>
      <c r="AE557">
        <f t="shared" si="24"/>
        <v>0</v>
      </c>
      <c r="AF557">
        <f t="shared" si="25"/>
        <v>1.0063482026328276</v>
      </c>
      <c r="AG557">
        <f t="shared" si="26"/>
        <v>1.0063482026328276</v>
      </c>
      <c r="AH557">
        <f>(AG557-Table13[[#This Row],[Survived]])^2</f>
        <v>1.0127367049423228</v>
      </c>
    </row>
    <row r="558" spans="1:34" x14ac:dyDescent="0.3">
      <c r="A558">
        <v>0</v>
      </c>
      <c r="B558" t="s">
        <v>18</v>
      </c>
      <c r="C558">
        <v>3</v>
      </c>
      <c r="D558" t="s">
        <v>19</v>
      </c>
      <c r="E558">
        <v>42</v>
      </c>
      <c r="F558">
        <v>7.65</v>
      </c>
      <c r="G558">
        <v>0</v>
      </c>
      <c r="H558">
        <v>0</v>
      </c>
      <c r="I558">
        <v>0.53</v>
      </c>
      <c r="J558">
        <v>0.94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AC558">
        <f>SUMPRODUCT(Table13[[#This Row],[SibSp]:[Ones]],$R$5:$AA$5)</f>
        <v>-0.70833310227207891</v>
      </c>
      <c r="AD558">
        <f>SUMPRODUCT(Table13[[#This Row],[SibSp]:[Ones]],$R$6:$AA$6)</f>
        <v>-0.17369785855900588</v>
      </c>
      <c r="AE558">
        <f t="shared" si="24"/>
        <v>0</v>
      </c>
      <c r="AF558">
        <f t="shared" si="25"/>
        <v>0</v>
      </c>
      <c r="AG558">
        <f t="shared" si="26"/>
        <v>0</v>
      </c>
      <c r="AH558">
        <f>(AG558-Table13[[#This Row],[Survived]])^2</f>
        <v>0</v>
      </c>
    </row>
    <row r="559" spans="1:34" x14ac:dyDescent="0.3">
      <c r="A559">
        <v>1</v>
      </c>
      <c r="B559" t="s">
        <v>20</v>
      </c>
      <c r="C559">
        <v>1</v>
      </c>
      <c r="D559" t="s">
        <v>21</v>
      </c>
      <c r="E559">
        <v>18</v>
      </c>
      <c r="F559">
        <v>227.52500000000001</v>
      </c>
      <c r="G559">
        <v>1</v>
      </c>
      <c r="H559">
        <v>0</v>
      </c>
      <c r="I559">
        <v>0.23</v>
      </c>
      <c r="J559">
        <v>2.36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AC559">
        <f>SUMPRODUCT(Table13[[#This Row],[SibSp]:[Ones]],$R$5:$AA$5)</f>
        <v>-0.82555720180904435</v>
      </c>
      <c r="AD559">
        <f>SUMPRODUCT(Table13[[#This Row],[SibSp]:[Ones]],$R$6:$AA$6)</f>
        <v>1.900735104812554</v>
      </c>
      <c r="AE559">
        <f t="shared" si="24"/>
        <v>0</v>
      </c>
      <c r="AF559">
        <f t="shared" si="25"/>
        <v>1.900735104812554</v>
      </c>
      <c r="AG559">
        <f t="shared" si="26"/>
        <v>1.900735104812554</v>
      </c>
      <c r="AH559">
        <f>(AG559-Table13[[#This Row],[Survived]])^2</f>
        <v>0.81132372904168271</v>
      </c>
    </row>
    <row r="560" spans="1:34" x14ac:dyDescent="0.3">
      <c r="A560">
        <v>1</v>
      </c>
      <c r="B560" t="s">
        <v>18</v>
      </c>
      <c r="C560">
        <v>1</v>
      </c>
      <c r="D560" t="s">
        <v>19</v>
      </c>
      <c r="E560">
        <v>35</v>
      </c>
      <c r="F560">
        <v>26.287500000000001</v>
      </c>
      <c r="G560">
        <v>0</v>
      </c>
      <c r="H560">
        <v>0</v>
      </c>
      <c r="I560">
        <v>0.44</v>
      </c>
      <c r="J560">
        <v>1.44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AC560">
        <f>SUMPRODUCT(Table13[[#This Row],[SibSp]:[Ones]],$R$5:$AA$5)</f>
        <v>-0.72696641835514164</v>
      </c>
      <c r="AD560">
        <f>SUMPRODUCT(Table13[[#This Row],[SibSp]:[Ones]],$R$6:$AA$6)</f>
        <v>0.43030111377793467</v>
      </c>
      <c r="AE560">
        <f t="shared" si="24"/>
        <v>0</v>
      </c>
      <c r="AF560">
        <f t="shared" si="25"/>
        <v>0.43030111377793467</v>
      </c>
      <c r="AG560">
        <f t="shared" si="26"/>
        <v>0.43030111377793467</v>
      </c>
      <c r="AH560">
        <f>(AG560-Table13[[#This Row],[Survived]])^2</f>
        <v>0.32455682096266175</v>
      </c>
    </row>
    <row r="561" spans="1:34" x14ac:dyDescent="0.3">
      <c r="A561">
        <v>0</v>
      </c>
      <c r="B561" t="s">
        <v>20</v>
      </c>
      <c r="C561">
        <v>3</v>
      </c>
      <c r="D561" t="s">
        <v>21</v>
      </c>
      <c r="E561">
        <v>18</v>
      </c>
      <c r="F561">
        <v>14.4542</v>
      </c>
      <c r="G561">
        <v>0</v>
      </c>
      <c r="H561">
        <v>1</v>
      </c>
      <c r="I561">
        <v>0.23</v>
      </c>
      <c r="J561">
        <v>1.19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AC561">
        <f>SUMPRODUCT(Table13[[#This Row],[SibSp]:[Ones]],$R$5:$AA$5)</f>
        <v>0.56577884883910678</v>
      </c>
      <c r="AD561">
        <f>SUMPRODUCT(Table13[[#This Row],[SibSp]:[Ones]],$R$6:$AA$6)</f>
        <v>4.1198354700525019E-2</v>
      </c>
      <c r="AE561">
        <f t="shared" si="24"/>
        <v>0.56577884883910678</v>
      </c>
      <c r="AF561">
        <f t="shared" si="25"/>
        <v>4.1198354700525019E-2</v>
      </c>
      <c r="AG561">
        <f t="shared" si="26"/>
        <v>0.6069772035396318</v>
      </c>
      <c r="AH561">
        <f>(AG561-Table13[[#This Row],[Survived]])^2</f>
        <v>0.36842132561679164</v>
      </c>
    </row>
    <row r="562" spans="1:34" x14ac:dyDescent="0.3">
      <c r="A562">
        <v>0</v>
      </c>
      <c r="B562" t="s">
        <v>22</v>
      </c>
      <c r="C562">
        <v>3</v>
      </c>
      <c r="D562" t="s">
        <v>19</v>
      </c>
      <c r="E562">
        <v>25</v>
      </c>
      <c r="F562">
        <v>7.7416999999999998</v>
      </c>
      <c r="G562">
        <v>0</v>
      </c>
      <c r="H562">
        <v>0</v>
      </c>
      <c r="I562">
        <v>0.31</v>
      </c>
      <c r="J562">
        <v>0.94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AC562">
        <f>SUMPRODUCT(Table13[[#This Row],[SibSp]:[Ones]],$R$5:$AA$5)</f>
        <v>-2.0473480346444162</v>
      </c>
      <c r="AD562">
        <f>SUMPRODUCT(Table13[[#This Row],[SibSp]:[Ones]],$R$6:$AA$6)</f>
        <v>-0.25961719802120609</v>
      </c>
      <c r="AE562">
        <f t="shared" si="24"/>
        <v>0</v>
      </c>
      <c r="AF562">
        <f t="shared" si="25"/>
        <v>0</v>
      </c>
      <c r="AG562">
        <f t="shared" si="26"/>
        <v>0</v>
      </c>
      <c r="AH562">
        <f>(AG562-Table13[[#This Row],[Survived]])^2</f>
        <v>0</v>
      </c>
    </row>
    <row r="563" spans="1:34" x14ac:dyDescent="0.3">
      <c r="A563">
        <v>0</v>
      </c>
      <c r="B563" t="s">
        <v>18</v>
      </c>
      <c r="C563">
        <v>3</v>
      </c>
      <c r="D563" t="s">
        <v>19</v>
      </c>
      <c r="E563">
        <v>26</v>
      </c>
      <c r="F563">
        <v>7.8541999999999996</v>
      </c>
      <c r="G563">
        <v>1</v>
      </c>
      <c r="H563">
        <v>0</v>
      </c>
      <c r="I563">
        <v>0.33</v>
      </c>
      <c r="J563">
        <v>0.95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AC563">
        <f>SUMPRODUCT(Table13[[#This Row],[SibSp]:[Ones]],$R$5:$AA$5)</f>
        <v>-0.4332705893157387</v>
      </c>
      <c r="AD563">
        <f>SUMPRODUCT(Table13[[#This Row],[SibSp]:[Ones]],$R$6:$AA$6)</f>
        <v>-0.27597966641644178</v>
      </c>
      <c r="AE563">
        <f t="shared" si="24"/>
        <v>0</v>
      </c>
      <c r="AF563">
        <f t="shared" si="25"/>
        <v>0</v>
      </c>
      <c r="AG563">
        <f t="shared" si="26"/>
        <v>0</v>
      </c>
      <c r="AH563">
        <f>(AG563-Table13[[#This Row],[Survived]])^2</f>
        <v>0</v>
      </c>
    </row>
    <row r="564" spans="1:34" x14ac:dyDescent="0.3">
      <c r="A564">
        <v>0</v>
      </c>
      <c r="B564" t="s">
        <v>18</v>
      </c>
      <c r="C564">
        <v>2</v>
      </c>
      <c r="D564" t="s">
        <v>19</v>
      </c>
      <c r="E564">
        <v>39</v>
      </c>
      <c r="F564">
        <v>26</v>
      </c>
      <c r="G564">
        <v>0</v>
      </c>
      <c r="H564">
        <v>0</v>
      </c>
      <c r="I564">
        <v>0.49</v>
      </c>
      <c r="J564">
        <v>1.43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1</v>
      </c>
      <c r="AC564">
        <f>SUMPRODUCT(Table13[[#This Row],[SibSp]:[Ones]],$R$5:$AA$5)</f>
        <v>-0.54383054321320778</v>
      </c>
      <c r="AD564">
        <f>SUMPRODUCT(Table13[[#This Row],[SibSp]:[Ones]],$R$6:$AA$6)</f>
        <v>0.14952366511267812</v>
      </c>
      <c r="AE564">
        <f t="shared" si="24"/>
        <v>0</v>
      </c>
      <c r="AF564">
        <f t="shared" si="25"/>
        <v>0.14952366511267812</v>
      </c>
      <c r="AG564">
        <f t="shared" si="26"/>
        <v>0.14952366511267812</v>
      </c>
      <c r="AH564">
        <f>(AG564-Table13[[#This Row],[Survived]])^2</f>
        <v>2.2357326428728314E-2</v>
      </c>
    </row>
    <row r="565" spans="1:34" x14ac:dyDescent="0.3">
      <c r="A565">
        <v>1</v>
      </c>
      <c r="B565" t="s">
        <v>18</v>
      </c>
      <c r="C565">
        <v>2</v>
      </c>
      <c r="D565" t="s">
        <v>21</v>
      </c>
      <c r="E565">
        <v>45</v>
      </c>
      <c r="F565">
        <v>13.5</v>
      </c>
      <c r="G565">
        <v>0</v>
      </c>
      <c r="H565">
        <v>0</v>
      </c>
      <c r="I565">
        <v>0.56000000000000005</v>
      </c>
      <c r="J565">
        <v>1.1599999999999999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AC565">
        <f>SUMPRODUCT(Table13[[#This Row],[SibSp]:[Ones]],$R$5:$AA$5)</f>
        <v>0.3540000301204641</v>
      </c>
      <c r="AD565">
        <f>SUMPRODUCT(Table13[[#This Row],[SibSp]:[Ones]],$R$6:$AA$6)</f>
        <v>0.23915534583575493</v>
      </c>
      <c r="AE565">
        <f t="shared" si="24"/>
        <v>0.3540000301204641</v>
      </c>
      <c r="AF565">
        <f t="shared" si="25"/>
        <v>0.23915534583575493</v>
      </c>
      <c r="AG565">
        <f t="shared" si="26"/>
        <v>0.59315537595621903</v>
      </c>
      <c r="AH565">
        <f>(AG565-Table13[[#This Row],[Survived]])^2</f>
        <v>0.16552254811332548</v>
      </c>
    </row>
    <row r="566" spans="1:34" x14ac:dyDescent="0.3">
      <c r="A566">
        <v>1</v>
      </c>
      <c r="B566" t="s">
        <v>18</v>
      </c>
      <c r="C566">
        <v>1</v>
      </c>
      <c r="D566" t="s">
        <v>19</v>
      </c>
      <c r="E566">
        <v>42</v>
      </c>
      <c r="F566">
        <v>26.287500000000001</v>
      </c>
      <c r="G566">
        <v>0</v>
      </c>
      <c r="H566">
        <v>0</v>
      </c>
      <c r="I566">
        <v>0.53</v>
      </c>
      <c r="J566">
        <v>1.44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1</v>
      </c>
      <c r="AC566">
        <f>SUMPRODUCT(Table13[[#This Row],[SibSp]:[Ones]],$R$5:$AA$5)</f>
        <v>-0.90294933771410213</v>
      </c>
      <c r="AD566">
        <f>SUMPRODUCT(Table13[[#This Row],[SibSp]:[Ones]],$R$6:$AA$6)</f>
        <v>0.48826143638203012</v>
      </c>
      <c r="AE566">
        <f t="shared" si="24"/>
        <v>0</v>
      </c>
      <c r="AF566">
        <f t="shared" si="25"/>
        <v>0.48826143638203012</v>
      </c>
      <c r="AG566">
        <f t="shared" si="26"/>
        <v>0.48826143638203012</v>
      </c>
      <c r="AH566">
        <f>(AG566-Table13[[#This Row],[Survived]])^2</f>
        <v>0.26187635749378302</v>
      </c>
    </row>
    <row r="567" spans="1:34" x14ac:dyDescent="0.3">
      <c r="A567">
        <v>1</v>
      </c>
      <c r="B567" t="s">
        <v>18</v>
      </c>
      <c r="C567">
        <v>1</v>
      </c>
      <c r="D567" t="s">
        <v>21</v>
      </c>
      <c r="E567">
        <v>22</v>
      </c>
      <c r="F567">
        <v>151.55000000000001</v>
      </c>
      <c r="G567">
        <v>0</v>
      </c>
      <c r="H567">
        <v>0</v>
      </c>
      <c r="I567">
        <v>0.28000000000000003</v>
      </c>
      <c r="J567">
        <v>2.1800000000000002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AC567">
        <f>SUMPRODUCT(Table13[[#This Row],[SibSp]:[Ones]],$R$5:$AA$5)</f>
        <v>-0.3798593800893918</v>
      </c>
      <c r="AD567">
        <f>SUMPRODUCT(Table13[[#This Row],[SibSp]:[Ones]],$R$6:$AA$6)</f>
        <v>1.337646079691386</v>
      </c>
      <c r="AE567">
        <f t="shared" si="24"/>
        <v>0</v>
      </c>
      <c r="AF567">
        <f t="shared" si="25"/>
        <v>1.337646079691386</v>
      </c>
      <c r="AG567">
        <f t="shared" si="26"/>
        <v>1.337646079691386</v>
      </c>
      <c r="AH567">
        <f>(AG567-Table13[[#This Row],[Survived]])^2</f>
        <v>0.11400487513096182</v>
      </c>
    </row>
    <row r="568" spans="1:34" x14ac:dyDescent="0.3">
      <c r="A568">
        <v>1</v>
      </c>
      <c r="B568" t="s">
        <v>20</v>
      </c>
      <c r="C568">
        <v>1</v>
      </c>
      <c r="D568" t="s">
        <v>21</v>
      </c>
      <c r="E568">
        <v>24</v>
      </c>
      <c r="F568">
        <v>49.504199999999997</v>
      </c>
      <c r="G568">
        <v>0</v>
      </c>
      <c r="H568">
        <v>0</v>
      </c>
      <c r="I568">
        <v>0.3</v>
      </c>
      <c r="J568">
        <v>1.7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AC568">
        <f>SUMPRODUCT(Table13[[#This Row],[SibSp]:[Ones]],$R$5:$AA$5)</f>
        <v>-0.20256327298904198</v>
      </c>
      <c r="AD568">
        <f>SUMPRODUCT(Table13[[#This Row],[SibSp]:[Ones]],$R$6:$AA$6)</f>
        <v>1.297720039503137</v>
      </c>
      <c r="AE568">
        <f t="shared" si="24"/>
        <v>0</v>
      </c>
      <c r="AF568">
        <f t="shared" si="25"/>
        <v>1.297720039503137</v>
      </c>
      <c r="AG568">
        <f t="shared" si="26"/>
        <v>1.297720039503137</v>
      </c>
      <c r="AH568">
        <f>(AG568-Table13[[#This Row],[Survived]])^2</f>
        <v>8.8637221921749443E-2</v>
      </c>
    </row>
    <row r="569" spans="1:34" x14ac:dyDescent="0.3">
      <c r="A569">
        <v>1</v>
      </c>
      <c r="B569" t="s">
        <v>18</v>
      </c>
      <c r="C569">
        <v>1</v>
      </c>
      <c r="D569" t="s">
        <v>19</v>
      </c>
      <c r="E569">
        <v>48</v>
      </c>
      <c r="F569">
        <v>52</v>
      </c>
      <c r="G569">
        <v>1</v>
      </c>
      <c r="H569">
        <v>0</v>
      </c>
      <c r="I569">
        <v>0.6</v>
      </c>
      <c r="J569">
        <v>1.72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1</v>
      </c>
      <c r="AC569">
        <f>SUMPRODUCT(Table13[[#This Row],[SibSp]:[Ones]],$R$5:$AA$5)</f>
        <v>-1.4232846608802094</v>
      </c>
      <c r="AD569">
        <f>SUMPRODUCT(Table13[[#This Row],[SibSp]:[Ones]],$R$6:$AA$6)</f>
        <v>0.81805387316680855</v>
      </c>
      <c r="AE569">
        <f t="shared" si="24"/>
        <v>0</v>
      </c>
      <c r="AF569">
        <f t="shared" si="25"/>
        <v>0.81805387316680855</v>
      </c>
      <c r="AG569">
        <f t="shared" si="26"/>
        <v>0.81805387316680855</v>
      </c>
      <c r="AH569">
        <f>(AG569-Table13[[#This Row],[Survived]])^2</f>
        <v>3.3104393069599787E-2</v>
      </c>
    </row>
    <row r="570" spans="1:34" x14ac:dyDescent="0.3">
      <c r="A570">
        <v>0</v>
      </c>
      <c r="B570" t="s">
        <v>18</v>
      </c>
      <c r="C570">
        <v>3</v>
      </c>
      <c r="D570" t="s">
        <v>19</v>
      </c>
      <c r="E570">
        <v>29</v>
      </c>
      <c r="F570">
        <v>9.4832999999999998</v>
      </c>
      <c r="G570">
        <v>0</v>
      </c>
      <c r="H570">
        <v>0</v>
      </c>
      <c r="I570">
        <v>0.36</v>
      </c>
      <c r="J570">
        <v>1.02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AC570">
        <f>SUMPRODUCT(Table13[[#This Row],[SibSp]:[Ones]],$R$5:$AA$5)</f>
        <v>-0.45516509253346937</v>
      </c>
      <c r="AD570">
        <f>SUMPRODUCT(Table13[[#This Row],[SibSp]:[Ones]],$R$6:$AA$6)</f>
        <v>-0.20667675626898552</v>
      </c>
      <c r="AE570">
        <f t="shared" si="24"/>
        <v>0</v>
      </c>
      <c r="AF570">
        <f t="shared" si="25"/>
        <v>0</v>
      </c>
      <c r="AG570">
        <f t="shared" si="26"/>
        <v>0</v>
      </c>
      <c r="AH570">
        <f>(AG570-Table13[[#This Row],[Survived]])^2</f>
        <v>0</v>
      </c>
    </row>
    <row r="571" spans="1:34" x14ac:dyDescent="0.3">
      <c r="A571">
        <v>0</v>
      </c>
      <c r="B571" t="s">
        <v>18</v>
      </c>
      <c r="C571">
        <v>2</v>
      </c>
      <c r="D571" t="s">
        <v>19</v>
      </c>
      <c r="E571">
        <v>52</v>
      </c>
      <c r="F571">
        <v>13</v>
      </c>
      <c r="G571">
        <v>0</v>
      </c>
      <c r="H571">
        <v>0</v>
      </c>
      <c r="I571">
        <v>0.65</v>
      </c>
      <c r="J571">
        <v>1.1499999999999999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1</v>
      </c>
      <c r="AC571">
        <f>SUMPRODUCT(Table13[[#This Row],[SibSp]:[Ones]],$R$5:$AA$5)</f>
        <v>-0.57933446706336533</v>
      </c>
      <c r="AD571">
        <f>SUMPRODUCT(Table13[[#This Row],[SibSp]:[Ones]],$R$6:$AA$6)</f>
        <v>-1.5191752155521598E-2</v>
      </c>
      <c r="AE571">
        <f t="shared" si="24"/>
        <v>0</v>
      </c>
      <c r="AF571">
        <f t="shared" si="25"/>
        <v>0</v>
      </c>
      <c r="AG571">
        <f t="shared" si="26"/>
        <v>0</v>
      </c>
      <c r="AH571">
        <f>(AG571-Table13[[#This Row],[Survived]])^2</f>
        <v>0</v>
      </c>
    </row>
    <row r="572" spans="1:34" x14ac:dyDescent="0.3">
      <c r="A572">
        <v>0</v>
      </c>
      <c r="B572" t="s">
        <v>18</v>
      </c>
      <c r="C572">
        <v>3</v>
      </c>
      <c r="D572" t="s">
        <v>19</v>
      </c>
      <c r="E572">
        <v>19</v>
      </c>
      <c r="F572">
        <v>7.65</v>
      </c>
      <c r="G572">
        <v>0</v>
      </c>
      <c r="H572">
        <v>0</v>
      </c>
      <c r="I572">
        <v>0.24</v>
      </c>
      <c r="J572">
        <v>0.94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1</v>
      </c>
      <c r="AC572">
        <f>SUMPRODUCT(Table13[[#This Row],[SibSp]:[Ones]],$R$5:$AA$5)</f>
        <v>-0.1412770287820948</v>
      </c>
      <c r="AD572">
        <f>SUMPRODUCT(Table13[[#This Row],[SibSp]:[Ones]],$R$6:$AA$6)</f>
        <v>-0.36045889806109166</v>
      </c>
      <c r="AE572">
        <f t="shared" si="24"/>
        <v>0</v>
      </c>
      <c r="AF572">
        <f t="shared" si="25"/>
        <v>0</v>
      </c>
      <c r="AG572">
        <f t="shared" si="26"/>
        <v>0</v>
      </c>
      <c r="AH572">
        <f>(AG572-Table13[[#This Row],[Survived]])^2</f>
        <v>0</v>
      </c>
    </row>
    <row r="573" spans="1:34" x14ac:dyDescent="0.3">
      <c r="A573">
        <v>1</v>
      </c>
      <c r="B573" t="s">
        <v>20</v>
      </c>
      <c r="C573">
        <v>1</v>
      </c>
      <c r="D573" t="s">
        <v>21</v>
      </c>
      <c r="E573">
        <v>38</v>
      </c>
      <c r="F573">
        <v>227.52500000000001</v>
      </c>
      <c r="G573">
        <v>0</v>
      </c>
      <c r="H573">
        <v>0</v>
      </c>
      <c r="I573">
        <v>0.47</v>
      </c>
      <c r="J573">
        <v>2.36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AC573">
        <f>SUMPRODUCT(Table13[[#This Row],[SibSp]:[Ones]],$R$5:$AA$5)</f>
        <v>-1.188739867000685</v>
      </c>
      <c r="AD573">
        <f>SUMPRODUCT(Table13[[#This Row],[SibSp]:[Ones]],$R$6:$AA$6)</f>
        <v>2.0383397700062522</v>
      </c>
      <c r="AE573">
        <f t="shared" si="24"/>
        <v>0</v>
      </c>
      <c r="AF573">
        <f t="shared" si="25"/>
        <v>2.0383397700062522</v>
      </c>
      <c r="AG573">
        <f t="shared" si="26"/>
        <v>2.0383397700062522</v>
      </c>
      <c r="AH573">
        <f>(AG573-Table13[[#This Row],[Survived]])^2</f>
        <v>1.0781494779766367</v>
      </c>
    </row>
    <row r="574" spans="1:34" x14ac:dyDescent="0.3">
      <c r="A574">
        <v>1</v>
      </c>
      <c r="B574" t="s">
        <v>18</v>
      </c>
      <c r="C574">
        <v>2</v>
      </c>
      <c r="D574" t="s">
        <v>21</v>
      </c>
      <c r="E574">
        <v>27</v>
      </c>
      <c r="F574">
        <v>10.5</v>
      </c>
      <c r="G574">
        <v>0</v>
      </c>
      <c r="H574">
        <v>0</v>
      </c>
      <c r="I574">
        <v>0.34</v>
      </c>
      <c r="J574">
        <v>1.06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AC574">
        <f>SUMPRODUCT(Table13[[#This Row],[SibSp]:[Ones]],$R$5:$AA$5)</f>
        <v>0.88323571375554011</v>
      </c>
      <c r="AD574">
        <f>SUMPRODUCT(Table13[[#This Row],[SibSp]:[Ones]],$R$6:$AA$6)</f>
        <v>1.8474176813256804E-3</v>
      </c>
      <c r="AE574">
        <f t="shared" si="24"/>
        <v>0.88323571375554011</v>
      </c>
      <c r="AF574">
        <f t="shared" si="25"/>
        <v>1.8474176813256804E-3</v>
      </c>
      <c r="AG574">
        <f t="shared" si="26"/>
        <v>0.88508313143686579</v>
      </c>
      <c r="AH574">
        <f>(AG574-Table13[[#This Row],[Survived]])^2</f>
        <v>1.3205886680356663E-2</v>
      </c>
    </row>
    <row r="575" spans="1:34" x14ac:dyDescent="0.3">
      <c r="A575">
        <v>0</v>
      </c>
      <c r="B575" t="s">
        <v>18</v>
      </c>
      <c r="C575">
        <v>3</v>
      </c>
      <c r="D575" t="s">
        <v>19</v>
      </c>
      <c r="E575">
        <v>33</v>
      </c>
      <c r="F575">
        <v>7.7750000000000004</v>
      </c>
      <c r="G575">
        <v>0</v>
      </c>
      <c r="H575">
        <v>0</v>
      </c>
      <c r="I575">
        <v>0.41</v>
      </c>
      <c r="J575">
        <v>0.94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AC575">
        <f>SUMPRODUCT(Table13[[#This Row],[SibSp]:[Ones]],$R$5:$AA$5)</f>
        <v>-0.47368920979346485</v>
      </c>
      <c r="AD575">
        <f>SUMPRODUCT(Table13[[#This Row],[SibSp]:[Ones]],$R$6:$AA$6)</f>
        <v>-0.25097828869780003</v>
      </c>
      <c r="AE575">
        <f t="shared" si="24"/>
        <v>0</v>
      </c>
      <c r="AF575">
        <f t="shared" si="25"/>
        <v>0</v>
      </c>
      <c r="AG575">
        <f t="shared" si="26"/>
        <v>0</v>
      </c>
      <c r="AH575">
        <f>(AG575-Table13[[#This Row],[Survived]])^2</f>
        <v>0</v>
      </c>
    </row>
    <row r="576" spans="1:34" x14ac:dyDescent="0.3">
      <c r="A576">
        <v>1</v>
      </c>
      <c r="B576" t="s">
        <v>18</v>
      </c>
      <c r="C576">
        <v>2</v>
      </c>
      <c r="D576" t="s">
        <v>21</v>
      </c>
      <c r="E576">
        <v>6</v>
      </c>
      <c r="F576">
        <v>33</v>
      </c>
      <c r="G576">
        <v>0</v>
      </c>
      <c r="H576">
        <v>1</v>
      </c>
      <c r="I576">
        <v>7.0000000000000007E-2</v>
      </c>
      <c r="J576">
        <v>1.53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AC576">
        <f>SUMPRODUCT(Table13[[#This Row],[SibSp]:[Ones]],$R$5:$AA$5)</f>
        <v>1.3725697266361276</v>
      </c>
      <c r="AD576">
        <f>SUMPRODUCT(Table13[[#This Row],[SibSp]:[Ones]],$R$6:$AA$6)</f>
        <v>-0.26250541915836856</v>
      </c>
      <c r="AE576">
        <f t="shared" si="24"/>
        <v>1.3725697266361276</v>
      </c>
      <c r="AF576">
        <f t="shared" si="25"/>
        <v>0</v>
      </c>
      <c r="AG576">
        <f t="shared" si="26"/>
        <v>1.3725697266361276</v>
      </c>
      <c r="AH576">
        <f>(AG576-Table13[[#This Row],[Survived]])^2</f>
        <v>0.13880820120571888</v>
      </c>
    </row>
    <row r="577" spans="1:34" x14ac:dyDescent="0.3">
      <c r="A577">
        <v>0</v>
      </c>
      <c r="B577" t="s">
        <v>18</v>
      </c>
      <c r="C577">
        <v>3</v>
      </c>
      <c r="D577" t="s">
        <v>19</v>
      </c>
      <c r="E577">
        <v>17</v>
      </c>
      <c r="F577">
        <v>7.0541999999999998</v>
      </c>
      <c r="G577">
        <v>1</v>
      </c>
      <c r="H577">
        <v>0</v>
      </c>
      <c r="I577">
        <v>0.21</v>
      </c>
      <c r="J577">
        <v>0.91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AC577">
        <f>SUMPRODUCT(Table13[[#This Row],[SibSp]:[Ones]],$R$5:$AA$5)</f>
        <v>-0.15900461120074438</v>
      </c>
      <c r="AD577">
        <f>SUMPRODUCT(Table13[[#This Row],[SibSp]:[Ones]],$R$6:$AA$6)</f>
        <v>-0.39151095238189204</v>
      </c>
      <c r="AE577">
        <f t="shared" si="24"/>
        <v>0</v>
      </c>
      <c r="AF577">
        <f t="shared" si="25"/>
        <v>0</v>
      </c>
      <c r="AG577">
        <f t="shared" si="26"/>
        <v>0</v>
      </c>
      <c r="AH577">
        <f>(AG577-Table13[[#This Row],[Survived]])^2</f>
        <v>0</v>
      </c>
    </row>
    <row r="578" spans="1:34" x14ac:dyDescent="0.3">
      <c r="A578">
        <v>0</v>
      </c>
      <c r="B578" t="s">
        <v>18</v>
      </c>
      <c r="C578">
        <v>2</v>
      </c>
      <c r="D578" t="s">
        <v>19</v>
      </c>
      <c r="E578">
        <v>34</v>
      </c>
      <c r="F578">
        <v>13</v>
      </c>
      <c r="G578">
        <v>0</v>
      </c>
      <c r="H578">
        <v>0</v>
      </c>
      <c r="I578">
        <v>0.42</v>
      </c>
      <c r="J578">
        <v>1.1499999999999999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1</v>
      </c>
      <c r="AC578">
        <f>SUMPRODUCT(Table13[[#This Row],[SibSp]:[Ones]],$R$5:$AA$5)</f>
        <v>-0.12960033981268837</v>
      </c>
      <c r="AD578">
        <f>SUMPRODUCT(Table13[[#This Row],[SibSp]:[Ones]],$R$6:$AA$6)</f>
        <v>-0.16331257658821019</v>
      </c>
      <c r="AE578">
        <f t="shared" si="24"/>
        <v>0</v>
      </c>
      <c r="AF578">
        <f t="shared" si="25"/>
        <v>0</v>
      </c>
      <c r="AG578">
        <f t="shared" si="26"/>
        <v>0</v>
      </c>
      <c r="AH578">
        <f>(AG578-Table13[[#This Row],[Survived]])^2</f>
        <v>0</v>
      </c>
    </row>
    <row r="579" spans="1:34" x14ac:dyDescent="0.3">
      <c r="A579">
        <v>0</v>
      </c>
      <c r="B579" t="s">
        <v>18</v>
      </c>
      <c r="C579">
        <v>2</v>
      </c>
      <c r="D579" t="s">
        <v>19</v>
      </c>
      <c r="E579">
        <v>50</v>
      </c>
      <c r="F579">
        <v>13</v>
      </c>
      <c r="G579">
        <v>0</v>
      </c>
      <c r="H579">
        <v>0</v>
      </c>
      <c r="I579">
        <v>0.62</v>
      </c>
      <c r="J579">
        <v>1.1499999999999999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1</v>
      </c>
      <c r="AC579">
        <f>SUMPRODUCT(Table13[[#This Row],[SibSp]:[Ones]],$R$5:$AA$5)</f>
        <v>-0.52067349394371187</v>
      </c>
      <c r="AD579">
        <f>SUMPRODUCT(Table13[[#This Row],[SibSp]:[Ones]],$R$6:$AA$6)</f>
        <v>-3.4511859690220081E-2</v>
      </c>
      <c r="AE579">
        <f t="shared" si="24"/>
        <v>0</v>
      </c>
      <c r="AF579">
        <f t="shared" si="25"/>
        <v>0</v>
      </c>
      <c r="AG579">
        <f t="shared" si="26"/>
        <v>0</v>
      </c>
      <c r="AH579">
        <f>(AG579-Table13[[#This Row],[Survived]])^2</f>
        <v>0</v>
      </c>
    </row>
    <row r="580" spans="1:34" x14ac:dyDescent="0.3">
      <c r="A580">
        <v>1</v>
      </c>
      <c r="B580" t="s">
        <v>18</v>
      </c>
      <c r="C580">
        <v>1</v>
      </c>
      <c r="D580" t="s">
        <v>19</v>
      </c>
      <c r="E580">
        <v>27</v>
      </c>
      <c r="F580">
        <v>53.1</v>
      </c>
      <c r="G580">
        <v>1</v>
      </c>
      <c r="H580">
        <v>0</v>
      </c>
      <c r="I580">
        <v>0.34</v>
      </c>
      <c r="J580">
        <v>1.73</v>
      </c>
      <c r="K580">
        <v>1</v>
      </c>
      <c r="L580">
        <v>0</v>
      </c>
      <c r="M580">
        <v>1</v>
      </c>
      <c r="N580">
        <v>0</v>
      </c>
      <c r="O580">
        <v>1</v>
      </c>
      <c r="P580">
        <v>1</v>
      </c>
      <c r="AC580">
        <f>SUMPRODUCT(Table13[[#This Row],[SibSp]:[Ones]],$R$5:$AA$5)</f>
        <v>-0.92479508191897397</v>
      </c>
      <c r="AD580">
        <f>SUMPRODUCT(Table13[[#This Row],[SibSp]:[Ones]],$R$6:$AA$6)</f>
        <v>0.66017565515608556</v>
      </c>
      <c r="AE580">
        <f t="shared" si="24"/>
        <v>0</v>
      </c>
      <c r="AF580">
        <f t="shared" si="25"/>
        <v>0.66017565515608556</v>
      </c>
      <c r="AG580">
        <f t="shared" si="26"/>
        <v>0.66017565515608556</v>
      </c>
      <c r="AH580">
        <f>(AG580-Table13[[#This Row],[Survived]])^2</f>
        <v>0.11548058534859568</v>
      </c>
    </row>
    <row r="581" spans="1:34" x14ac:dyDescent="0.3">
      <c r="A581">
        <v>0</v>
      </c>
      <c r="B581" t="s">
        <v>18</v>
      </c>
      <c r="C581">
        <v>3</v>
      </c>
      <c r="D581" t="s">
        <v>19</v>
      </c>
      <c r="E581">
        <v>20</v>
      </c>
      <c r="F581">
        <v>8.6624999999999996</v>
      </c>
      <c r="G581">
        <v>0</v>
      </c>
      <c r="H581">
        <v>0</v>
      </c>
      <c r="I581">
        <v>0.25</v>
      </c>
      <c r="J581">
        <v>0.99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</v>
      </c>
      <c r="AC581">
        <f>SUMPRODUCT(Table13[[#This Row],[SibSp]:[Ones]],$R$5:$AA$5)</f>
        <v>-0.21035829353412128</v>
      </c>
      <c r="AD581">
        <f>SUMPRODUCT(Table13[[#This Row],[SibSp]:[Ones]],$R$6:$AA$6)</f>
        <v>-0.30620529243287198</v>
      </c>
      <c r="AE581">
        <f t="shared" si="24"/>
        <v>0</v>
      </c>
      <c r="AF581">
        <f t="shared" si="25"/>
        <v>0</v>
      </c>
      <c r="AG581">
        <f t="shared" si="26"/>
        <v>0</v>
      </c>
      <c r="AH581">
        <f>(AG581-Table13[[#This Row],[Survived]])^2</f>
        <v>0</v>
      </c>
    </row>
    <row r="582" spans="1:34" x14ac:dyDescent="0.3">
      <c r="A582">
        <v>1</v>
      </c>
      <c r="B582" t="s">
        <v>18</v>
      </c>
      <c r="C582">
        <v>2</v>
      </c>
      <c r="D582" t="s">
        <v>21</v>
      </c>
      <c r="E582">
        <v>30</v>
      </c>
      <c r="F582">
        <v>21</v>
      </c>
      <c r="G582">
        <v>3</v>
      </c>
      <c r="H582">
        <v>0</v>
      </c>
      <c r="I582">
        <v>0.38</v>
      </c>
      <c r="J582">
        <v>1.34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AC582">
        <f>SUMPRODUCT(Table13[[#This Row],[SibSp]:[Ones]],$R$5:$AA$5)</f>
        <v>0.20935112417791013</v>
      </c>
      <c r="AD582">
        <f>SUMPRODUCT(Table13[[#This Row],[SibSp]:[Ones]],$R$6:$AA$6)</f>
        <v>0.34623213709918588</v>
      </c>
      <c r="AE582">
        <f t="shared" ref="AE582:AE645" si="27">IF(AC582&lt;0,0,AC582)</f>
        <v>0.20935112417791013</v>
      </c>
      <c r="AF582">
        <f t="shared" ref="AF582:AF645" si="28">IF(AD582&lt;0,0,AD582)</f>
        <v>0.34623213709918588</v>
      </c>
      <c r="AG582">
        <f t="shared" ref="AG582:AG645" si="29">AE582+AF582</f>
        <v>0.55558326127709601</v>
      </c>
      <c r="AH582">
        <f>(AG582-Table13[[#This Row],[Survived]])^2</f>
        <v>0.1975062376571019</v>
      </c>
    </row>
    <row r="583" spans="1:34" x14ac:dyDescent="0.3">
      <c r="A583">
        <v>0</v>
      </c>
      <c r="B583" t="s">
        <v>18</v>
      </c>
      <c r="C583">
        <v>2</v>
      </c>
      <c r="D583" t="s">
        <v>19</v>
      </c>
      <c r="E583">
        <v>25</v>
      </c>
      <c r="F583">
        <v>26</v>
      </c>
      <c r="G583">
        <v>1</v>
      </c>
      <c r="H583">
        <v>0</v>
      </c>
      <c r="I583">
        <v>0.31</v>
      </c>
      <c r="J583">
        <v>1.43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AC583">
        <f>SUMPRODUCT(Table13[[#This Row],[SibSp]:[Ones]],$R$5:$AA$5)</f>
        <v>-0.29796982426087459</v>
      </c>
      <c r="AD583">
        <f>SUMPRODUCT(Table13[[#This Row],[SibSp]:[Ones]],$R$6:$AA$6)</f>
        <v>5.0559214988377121E-2</v>
      </c>
      <c r="AE583">
        <f t="shared" si="27"/>
        <v>0</v>
      </c>
      <c r="AF583">
        <f t="shared" si="28"/>
        <v>5.0559214988377121E-2</v>
      </c>
      <c r="AG583">
        <f t="shared" si="29"/>
        <v>5.0559214988377121E-2</v>
      </c>
      <c r="AH583">
        <f>(AG583-Table13[[#This Row],[Survived]])^2</f>
        <v>2.5562342202409376E-3</v>
      </c>
    </row>
    <row r="584" spans="1:34" x14ac:dyDescent="0.3">
      <c r="A584">
        <v>0</v>
      </c>
      <c r="B584" t="s">
        <v>18</v>
      </c>
      <c r="C584">
        <v>3</v>
      </c>
      <c r="D584" t="s">
        <v>21</v>
      </c>
      <c r="E584">
        <v>25</v>
      </c>
      <c r="F584">
        <v>7.9249999999999998</v>
      </c>
      <c r="G584">
        <v>1</v>
      </c>
      <c r="H584">
        <v>0</v>
      </c>
      <c r="I584">
        <v>0.31</v>
      </c>
      <c r="J584">
        <v>0.95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AC584">
        <f>SUMPRODUCT(Table13[[#This Row],[SibSp]:[Ones]],$R$5:$AA$5)</f>
        <v>0.37309382533132751</v>
      </c>
      <c r="AD584">
        <f>SUMPRODUCT(Table13[[#This Row],[SibSp]:[Ones]],$R$6:$AA$6)</f>
        <v>1.3884968532466901E-2</v>
      </c>
      <c r="AE584">
        <f t="shared" si="27"/>
        <v>0.37309382533132751</v>
      </c>
      <c r="AF584">
        <f t="shared" si="28"/>
        <v>1.3884968532466901E-2</v>
      </c>
      <c r="AG584">
        <f t="shared" si="29"/>
        <v>0.38697879386379441</v>
      </c>
      <c r="AH584">
        <f>(AG584-Table13[[#This Row],[Survived]])^2</f>
        <v>0.1497525869002771</v>
      </c>
    </row>
    <row r="585" spans="1:34" x14ac:dyDescent="0.3">
      <c r="A585">
        <v>1</v>
      </c>
      <c r="B585" t="s">
        <v>18</v>
      </c>
      <c r="C585">
        <v>1</v>
      </c>
      <c r="D585" t="s">
        <v>21</v>
      </c>
      <c r="E585">
        <v>29</v>
      </c>
      <c r="F585">
        <v>211.33750000000001</v>
      </c>
      <c r="G585">
        <v>0</v>
      </c>
      <c r="H585">
        <v>0</v>
      </c>
      <c r="I585">
        <v>0.36</v>
      </c>
      <c r="J585">
        <v>2.33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AC585">
        <f>SUMPRODUCT(Table13[[#This Row],[SibSp]:[Ones]],$R$5:$AA$5)</f>
        <v>-0.68487146287822676</v>
      </c>
      <c r="AD585">
        <f>SUMPRODUCT(Table13[[#This Row],[SibSp]:[Ones]],$R$6:$AA$6)</f>
        <v>1.5326070758005421</v>
      </c>
      <c r="AE585">
        <f t="shared" si="27"/>
        <v>0</v>
      </c>
      <c r="AF585">
        <f t="shared" si="28"/>
        <v>1.5326070758005421</v>
      </c>
      <c r="AG585">
        <f t="shared" si="29"/>
        <v>1.5326070758005421</v>
      </c>
      <c r="AH585">
        <f>(AG585-Table13[[#This Row],[Survived]])^2</f>
        <v>0.2836702971928044</v>
      </c>
    </row>
    <row r="586" spans="1:34" x14ac:dyDescent="0.3">
      <c r="A586">
        <v>0</v>
      </c>
      <c r="B586" t="s">
        <v>20</v>
      </c>
      <c r="C586">
        <v>3</v>
      </c>
      <c r="D586" t="s">
        <v>19</v>
      </c>
      <c r="E586">
        <v>11</v>
      </c>
      <c r="F586">
        <v>18.787500000000001</v>
      </c>
      <c r="G586">
        <v>0</v>
      </c>
      <c r="H586">
        <v>0</v>
      </c>
      <c r="I586">
        <v>0.14000000000000001</v>
      </c>
      <c r="J586">
        <v>1.3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AC586">
        <f>SUMPRODUCT(Table13[[#This Row],[SibSp]:[Ones]],$R$5:$AA$5)</f>
        <v>-0.56140082756711474</v>
      </c>
      <c r="AD586">
        <f>SUMPRODUCT(Table13[[#This Row],[SibSp]:[Ones]],$R$6:$AA$6)</f>
        <v>0.32560260397164109</v>
      </c>
      <c r="AE586">
        <f t="shared" si="27"/>
        <v>0</v>
      </c>
      <c r="AF586">
        <f t="shared" si="28"/>
        <v>0.32560260397164109</v>
      </c>
      <c r="AG586">
        <f t="shared" si="29"/>
        <v>0.32560260397164109</v>
      </c>
      <c r="AH586">
        <f>(AG586-Table13[[#This Row],[Survived]])^2</f>
        <v>0.10601705571311335</v>
      </c>
    </row>
    <row r="587" spans="1:34" x14ac:dyDescent="0.3">
      <c r="A587">
        <v>0</v>
      </c>
      <c r="B587" t="s">
        <v>18</v>
      </c>
      <c r="C587">
        <v>2</v>
      </c>
      <c r="D587" t="s">
        <v>19</v>
      </c>
      <c r="E587">
        <v>23</v>
      </c>
      <c r="F587">
        <v>13</v>
      </c>
      <c r="G587">
        <v>0</v>
      </c>
      <c r="H587">
        <v>0</v>
      </c>
      <c r="I587">
        <v>0.28999999999999998</v>
      </c>
      <c r="J587">
        <v>1.1499999999999999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AC587">
        <f>SUMPRODUCT(Table13[[#This Row],[SibSp]:[Ones]],$R$5:$AA$5)</f>
        <v>0.12459721037247706</v>
      </c>
      <c r="AD587">
        <f>SUMPRODUCT(Table13[[#This Row],[SibSp]:[Ones]],$R$6:$AA$6)</f>
        <v>-0.24703304257190384</v>
      </c>
      <c r="AE587">
        <f t="shared" si="27"/>
        <v>0.12459721037247706</v>
      </c>
      <c r="AF587">
        <f t="shared" si="28"/>
        <v>0</v>
      </c>
      <c r="AG587">
        <f t="shared" si="29"/>
        <v>0.12459721037247706</v>
      </c>
      <c r="AH587">
        <f>(AG587-Table13[[#This Row],[Survived]])^2</f>
        <v>1.5524464832603306E-2</v>
      </c>
    </row>
    <row r="588" spans="1:34" x14ac:dyDescent="0.3">
      <c r="A588">
        <v>0</v>
      </c>
      <c r="B588" t="s">
        <v>18</v>
      </c>
      <c r="C588">
        <v>2</v>
      </c>
      <c r="D588" t="s">
        <v>19</v>
      </c>
      <c r="E588">
        <v>23</v>
      </c>
      <c r="F588">
        <v>13</v>
      </c>
      <c r="G588">
        <v>0</v>
      </c>
      <c r="H588">
        <v>0</v>
      </c>
      <c r="I588">
        <v>0.28999999999999998</v>
      </c>
      <c r="J588">
        <v>1.1499999999999999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1</v>
      </c>
      <c r="AC588">
        <f>SUMPRODUCT(Table13[[#This Row],[SibSp]:[Ones]],$R$5:$AA$5)</f>
        <v>0.12459721037247706</v>
      </c>
      <c r="AD588">
        <f>SUMPRODUCT(Table13[[#This Row],[SibSp]:[Ones]],$R$6:$AA$6)</f>
        <v>-0.24703304257190384</v>
      </c>
      <c r="AE588">
        <f t="shared" si="27"/>
        <v>0.12459721037247706</v>
      </c>
      <c r="AF588">
        <f t="shared" si="28"/>
        <v>0</v>
      </c>
      <c r="AG588">
        <f t="shared" si="29"/>
        <v>0.12459721037247706</v>
      </c>
      <c r="AH588">
        <f>(AG588-Table13[[#This Row],[Survived]])^2</f>
        <v>1.5524464832603306E-2</v>
      </c>
    </row>
    <row r="589" spans="1:34" x14ac:dyDescent="0.3">
      <c r="A589">
        <v>0</v>
      </c>
      <c r="B589" t="s">
        <v>18</v>
      </c>
      <c r="C589">
        <v>3</v>
      </c>
      <c r="D589" t="s">
        <v>19</v>
      </c>
      <c r="E589">
        <v>28.5</v>
      </c>
      <c r="F589">
        <v>16.100000000000001</v>
      </c>
      <c r="G589">
        <v>0</v>
      </c>
      <c r="H589">
        <v>0</v>
      </c>
      <c r="I589">
        <v>0.36</v>
      </c>
      <c r="J589">
        <v>1.23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AC589">
        <f>SUMPRODUCT(Table13[[#This Row],[SibSp]:[Ones]],$R$5:$AA$5)</f>
        <v>-0.66318104212446505</v>
      </c>
      <c r="AD589">
        <f>SUMPRODUCT(Table13[[#This Row],[SibSp]:[Ones]],$R$6:$AA$6)</f>
        <v>-5.8597631790417992E-3</v>
      </c>
      <c r="AE589">
        <f t="shared" si="27"/>
        <v>0</v>
      </c>
      <c r="AF589">
        <f t="shared" si="28"/>
        <v>0</v>
      </c>
      <c r="AG589">
        <f t="shared" si="29"/>
        <v>0</v>
      </c>
      <c r="AH589">
        <f>(AG589-Table13[[#This Row],[Survived]])^2</f>
        <v>0</v>
      </c>
    </row>
    <row r="590" spans="1:34" x14ac:dyDescent="0.3">
      <c r="A590">
        <v>0</v>
      </c>
      <c r="B590" t="s">
        <v>18</v>
      </c>
      <c r="C590">
        <v>3</v>
      </c>
      <c r="D590" t="s">
        <v>21</v>
      </c>
      <c r="E590">
        <v>48</v>
      </c>
      <c r="F590">
        <v>34.375</v>
      </c>
      <c r="G590">
        <v>1</v>
      </c>
      <c r="H590">
        <v>3</v>
      </c>
      <c r="I590">
        <v>0.6</v>
      </c>
      <c r="J590">
        <v>1.55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AC590">
        <f>SUMPRODUCT(Table13[[#This Row],[SibSp]:[Ones]],$R$5:$AA$5)</f>
        <v>0.49254075038915823</v>
      </c>
      <c r="AD590">
        <f>SUMPRODUCT(Table13[[#This Row],[SibSp]:[Ones]],$R$6:$AA$6)</f>
        <v>-0.84534942953745429</v>
      </c>
      <c r="AE590">
        <f t="shared" si="27"/>
        <v>0.49254075038915823</v>
      </c>
      <c r="AF590">
        <f t="shared" si="28"/>
        <v>0</v>
      </c>
      <c r="AG590">
        <f t="shared" si="29"/>
        <v>0.49254075038915823</v>
      </c>
      <c r="AH590">
        <f>(AG590-Table13[[#This Row],[Survived]])^2</f>
        <v>0.24259639079391507</v>
      </c>
    </row>
    <row r="591" spans="1:34" x14ac:dyDescent="0.3">
      <c r="A591">
        <v>1</v>
      </c>
      <c r="B591" t="s">
        <v>20</v>
      </c>
      <c r="C591">
        <v>1</v>
      </c>
      <c r="D591" t="s">
        <v>19</v>
      </c>
      <c r="E591">
        <v>35</v>
      </c>
      <c r="F591">
        <v>512.32920000000001</v>
      </c>
      <c r="G591">
        <v>0</v>
      </c>
      <c r="H591">
        <v>0</v>
      </c>
      <c r="I591">
        <v>0.44</v>
      </c>
      <c r="J591">
        <v>2.71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AC591">
        <f>SUMPRODUCT(Table13[[#This Row],[SibSp]:[Ones]],$R$5:$AA$5)</f>
        <v>-2.2440292424333208</v>
      </c>
      <c r="AD591">
        <f>SUMPRODUCT(Table13[[#This Row],[SibSp]:[Ones]],$R$6:$AA$6)</f>
        <v>2.0509699443160851</v>
      </c>
      <c r="AE591">
        <f t="shared" si="27"/>
        <v>0</v>
      </c>
      <c r="AF591">
        <f t="shared" si="28"/>
        <v>2.0509699443160851</v>
      </c>
      <c r="AG591">
        <f t="shared" si="29"/>
        <v>2.0509699443160851</v>
      </c>
      <c r="AH591">
        <f>(AG591-Table13[[#This Row],[Survived]])^2</f>
        <v>1.1045378238557551</v>
      </c>
    </row>
    <row r="592" spans="1:34" x14ac:dyDescent="0.3">
      <c r="A592">
        <v>0</v>
      </c>
      <c r="B592" t="s">
        <v>18</v>
      </c>
      <c r="C592">
        <v>1</v>
      </c>
      <c r="D592" t="s">
        <v>19</v>
      </c>
      <c r="E592">
        <v>36</v>
      </c>
      <c r="F592">
        <v>78.849999999999994</v>
      </c>
      <c r="G592">
        <v>1</v>
      </c>
      <c r="H592">
        <v>0</v>
      </c>
      <c r="I592">
        <v>0.45</v>
      </c>
      <c r="J592">
        <v>1.9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1</v>
      </c>
      <c r="AC592">
        <f>SUMPRODUCT(Table13[[#This Row],[SibSp]:[Ones]],$R$5:$AA$5)</f>
        <v>-1.3082791806456524</v>
      </c>
      <c r="AD592">
        <f>SUMPRODUCT(Table13[[#This Row],[SibSp]:[Ones]],$R$6:$AA$6)</f>
        <v>0.89358218671326783</v>
      </c>
      <c r="AE592">
        <f t="shared" si="27"/>
        <v>0</v>
      </c>
      <c r="AF592">
        <f t="shared" si="28"/>
        <v>0.89358218671326783</v>
      </c>
      <c r="AG592">
        <f t="shared" si="29"/>
        <v>0.89358218671326783</v>
      </c>
      <c r="AH592">
        <f>(AG592-Table13[[#This Row],[Survived]])^2</f>
        <v>0.79848912441126541</v>
      </c>
    </row>
    <row r="593" spans="1:34" x14ac:dyDescent="0.3">
      <c r="A593">
        <v>1</v>
      </c>
      <c r="B593" t="s">
        <v>20</v>
      </c>
      <c r="C593">
        <v>1</v>
      </c>
      <c r="D593" t="s">
        <v>21</v>
      </c>
      <c r="E593">
        <v>21</v>
      </c>
      <c r="F593">
        <v>262.375</v>
      </c>
      <c r="G593">
        <v>2</v>
      </c>
      <c r="H593">
        <v>2</v>
      </c>
      <c r="I593">
        <v>0.26</v>
      </c>
      <c r="J593">
        <v>2.42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AC593">
        <f>SUMPRODUCT(Table13[[#This Row],[SibSp]:[Ones]],$R$5:$AA$5)</f>
        <v>-0.19586690108651161</v>
      </c>
      <c r="AD593">
        <f>SUMPRODUCT(Table13[[#This Row],[SibSp]:[Ones]],$R$6:$AA$6)</f>
        <v>0.91454884118989566</v>
      </c>
      <c r="AE593">
        <f t="shared" si="27"/>
        <v>0</v>
      </c>
      <c r="AF593">
        <f t="shared" si="28"/>
        <v>0.91454884118989566</v>
      </c>
      <c r="AG593">
        <f t="shared" si="29"/>
        <v>0.91454884118989566</v>
      </c>
      <c r="AH593">
        <f>(AG593-Table13[[#This Row],[Survived]])^2</f>
        <v>7.3019005419896728E-3</v>
      </c>
    </row>
    <row r="594" spans="1:34" x14ac:dyDescent="0.3">
      <c r="A594">
        <v>0</v>
      </c>
      <c r="B594" t="s">
        <v>18</v>
      </c>
      <c r="C594">
        <v>3</v>
      </c>
      <c r="D594" t="s">
        <v>19</v>
      </c>
      <c r="E594">
        <v>24</v>
      </c>
      <c r="F594">
        <v>16.100000000000001</v>
      </c>
      <c r="G594">
        <v>1</v>
      </c>
      <c r="H594">
        <v>0</v>
      </c>
      <c r="I594">
        <v>0.3</v>
      </c>
      <c r="J594">
        <v>1.23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AC594">
        <f>SUMPRODUCT(Table13[[#This Row],[SibSp]:[Ones]],$R$5:$AA$5)</f>
        <v>-0.65196421565074614</v>
      </c>
      <c r="AD594">
        <f>SUMPRODUCT(Table13[[#This Row],[SibSp]:[Ones]],$R$6:$AA$6)</f>
        <v>-2.7543783164548641E-2</v>
      </c>
      <c r="AE594">
        <f t="shared" si="27"/>
        <v>0</v>
      </c>
      <c r="AF594">
        <f t="shared" si="28"/>
        <v>0</v>
      </c>
      <c r="AG594">
        <f t="shared" si="29"/>
        <v>0</v>
      </c>
      <c r="AH594">
        <f>(AG594-Table13[[#This Row],[Survived]])^2</f>
        <v>0</v>
      </c>
    </row>
    <row r="595" spans="1:34" x14ac:dyDescent="0.3">
      <c r="A595">
        <v>1</v>
      </c>
      <c r="B595" t="s">
        <v>18</v>
      </c>
      <c r="C595">
        <v>3</v>
      </c>
      <c r="D595" t="s">
        <v>19</v>
      </c>
      <c r="E595">
        <v>31</v>
      </c>
      <c r="F595">
        <v>7.9249999999999998</v>
      </c>
      <c r="G595">
        <v>0</v>
      </c>
      <c r="H595">
        <v>0</v>
      </c>
      <c r="I595">
        <v>0.39</v>
      </c>
      <c r="J595">
        <v>0.95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AC595">
        <f>SUMPRODUCT(Table13[[#This Row],[SibSp]:[Ones]],$R$5:$AA$5)</f>
        <v>-0.44448741578945761</v>
      </c>
      <c r="AD595">
        <f>SUMPRODUCT(Table13[[#This Row],[SibSp]:[Ones]],$R$6:$AA$6)</f>
        <v>-0.25429564643093494</v>
      </c>
      <c r="AE595">
        <f t="shared" si="27"/>
        <v>0</v>
      </c>
      <c r="AF595">
        <f t="shared" si="28"/>
        <v>0</v>
      </c>
      <c r="AG595">
        <f t="shared" si="29"/>
        <v>0</v>
      </c>
      <c r="AH595">
        <f>(AG595-Table13[[#This Row],[Survived]])^2</f>
        <v>1</v>
      </c>
    </row>
    <row r="596" spans="1:34" x14ac:dyDescent="0.3">
      <c r="A596">
        <v>0</v>
      </c>
      <c r="B596" t="s">
        <v>18</v>
      </c>
      <c r="C596">
        <v>1</v>
      </c>
      <c r="D596" t="s">
        <v>19</v>
      </c>
      <c r="E596">
        <v>70</v>
      </c>
      <c r="F596">
        <v>71</v>
      </c>
      <c r="G596">
        <v>1</v>
      </c>
      <c r="H596">
        <v>1</v>
      </c>
      <c r="I596">
        <v>0.88</v>
      </c>
      <c r="J596">
        <v>1.86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1</v>
      </c>
      <c r="AC596">
        <f>SUMPRODUCT(Table13[[#This Row],[SibSp]:[Ones]],$R$5:$AA$5)</f>
        <v>-1.682519615359801</v>
      </c>
      <c r="AD596">
        <f>SUMPRODUCT(Table13[[#This Row],[SibSp]:[Ones]],$R$6:$AA$6)</f>
        <v>0.59233344722667525</v>
      </c>
      <c r="AE596">
        <f t="shared" si="27"/>
        <v>0</v>
      </c>
      <c r="AF596">
        <f t="shared" si="28"/>
        <v>0.59233344722667525</v>
      </c>
      <c r="AG596">
        <f t="shared" si="29"/>
        <v>0.59233344722667525</v>
      </c>
      <c r="AH596">
        <f>(AG596-Table13[[#This Row],[Survived]])^2</f>
        <v>0.35085891270343644</v>
      </c>
    </row>
    <row r="597" spans="1:34" x14ac:dyDescent="0.3">
      <c r="A597">
        <v>0</v>
      </c>
      <c r="B597" t="s">
        <v>18</v>
      </c>
      <c r="C597">
        <v>3</v>
      </c>
      <c r="D597" t="s">
        <v>19</v>
      </c>
      <c r="E597">
        <v>16</v>
      </c>
      <c r="F597">
        <v>20.25</v>
      </c>
      <c r="G597">
        <v>1</v>
      </c>
      <c r="H597">
        <v>1</v>
      </c>
      <c r="I597">
        <v>0.2</v>
      </c>
      <c r="J597">
        <v>1.33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AC597">
        <f>SUMPRODUCT(Table13[[#This Row],[SibSp]:[Ones]],$R$5:$AA$5)</f>
        <v>-0.12853809164501251</v>
      </c>
      <c r="AD597">
        <f>SUMPRODUCT(Table13[[#This Row],[SibSp]:[Ones]],$R$6:$AA$6)</f>
        <v>-0.53623642703751906</v>
      </c>
      <c r="AE597">
        <f t="shared" si="27"/>
        <v>0</v>
      </c>
      <c r="AF597">
        <f t="shared" si="28"/>
        <v>0</v>
      </c>
      <c r="AG597">
        <f t="shared" si="29"/>
        <v>0</v>
      </c>
      <c r="AH597">
        <f>(AG597-Table13[[#This Row],[Survived]])^2</f>
        <v>0</v>
      </c>
    </row>
    <row r="598" spans="1:34" x14ac:dyDescent="0.3">
      <c r="A598">
        <v>1</v>
      </c>
      <c r="B598" t="s">
        <v>18</v>
      </c>
      <c r="C598">
        <v>2</v>
      </c>
      <c r="D598" t="s">
        <v>21</v>
      </c>
      <c r="E598">
        <v>30</v>
      </c>
      <c r="F598">
        <v>13</v>
      </c>
      <c r="G598">
        <v>0</v>
      </c>
      <c r="H598">
        <v>0</v>
      </c>
      <c r="I598">
        <v>0.38</v>
      </c>
      <c r="J598">
        <v>1.1499999999999999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1</v>
      </c>
      <c r="AC598">
        <f>SUMPRODUCT(Table13[[#This Row],[SibSp]:[Ones]],$R$5:$AA$5)</f>
        <v>0.71587139024748037</v>
      </c>
      <c r="AD598">
        <f>SUMPRODUCT(Table13[[#This Row],[SibSp]:[Ones]],$R$6:$AA$6)</f>
        <v>0.11367198667089951</v>
      </c>
      <c r="AE598">
        <f t="shared" si="27"/>
        <v>0.71587139024748037</v>
      </c>
      <c r="AF598">
        <f t="shared" si="28"/>
        <v>0.11367198667089951</v>
      </c>
      <c r="AG598">
        <f t="shared" si="29"/>
        <v>0.82954337691837987</v>
      </c>
      <c r="AH598">
        <f>(AG598-Table13[[#This Row],[Survived]])^2</f>
        <v>2.9055460352389512E-2</v>
      </c>
    </row>
    <row r="599" spans="1:34" x14ac:dyDescent="0.3">
      <c r="A599">
        <v>0</v>
      </c>
      <c r="B599" t="s">
        <v>18</v>
      </c>
      <c r="C599">
        <v>1</v>
      </c>
      <c r="D599" t="s">
        <v>19</v>
      </c>
      <c r="E599">
        <v>19</v>
      </c>
      <c r="F599">
        <v>53.1</v>
      </c>
      <c r="G599">
        <v>1</v>
      </c>
      <c r="H599">
        <v>0</v>
      </c>
      <c r="I599">
        <v>0.24</v>
      </c>
      <c r="J599">
        <v>1.73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1</v>
      </c>
      <c r="AC599">
        <f>SUMPRODUCT(Table13[[#This Row],[SibSp]:[Ones]],$R$5:$AA$5)</f>
        <v>-0.72925850485346189</v>
      </c>
      <c r="AD599">
        <f>SUMPRODUCT(Table13[[#This Row],[SibSp]:[Ones]],$R$6:$AA$6)</f>
        <v>0.59577529670709062</v>
      </c>
      <c r="AE599">
        <f t="shared" si="27"/>
        <v>0</v>
      </c>
      <c r="AF599">
        <f t="shared" si="28"/>
        <v>0.59577529670709062</v>
      </c>
      <c r="AG599">
        <f t="shared" si="29"/>
        <v>0.59577529670709062</v>
      </c>
      <c r="AH599">
        <f>(AG599-Table13[[#This Row],[Survived]])^2</f>
        <v>0.35494820416642187</v>
      </c>
    </row>
    <row r="600" spans="1:34" x14ac:dyDescent="0.3">
      <c r="A600">
        <v>0</v>
      </c>
      <c r="B600" t="s">
        <v>22</v>
      </c>
      <c r="C600">
        <v>3</v>
      </c>
      <c r="D600" t="s">
        <v>19</v>
      </c>
      <c r="E600">
        <v>31</v>
      </c>
      <c r="F600">
        <v>7.75</v>
      </c>
      <c r="G600">
        <v>0</v>
      </c>
      <c r="H600">
        <v>0</v>
      </c>
      <c r="I600">
        <v>0.39</v>
      </c>
      <c r="J600">
        <v>0.94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AC600">
        <f>SUMPRODUCT(Table13[[#This Row],[SibSp]:[Ones]],$R$5:$AA$5)</f>
        <v>-2.2037772962968254</v>
      </c>
      <c r="AD600">
        <f>SUMPRODUCT(Table13[[#This Row],[SibSp]:[Ones]],$R$6:$AA$6)</f>
        <v>-0.20809691126200991</v>
      </c>
      <c r="AE600">
        <f t="shared" si="27"/>
        <v>0</v>
      </c>
      <c r="AF600">
        <f t="shared" si="28"/>
        <v>0</v>
      </c>
      <c r="AG600">
        <f t="shared" si="29"/>
        <v>0</v>
      </c>
      <c r="AH600">
        <f>(AG600-Table13[[#This Row],[Survived]])^2</f>
        <v>0</v>
      </c>
    </row>
    <row r="601" spans="1:34" x14ac:dyDescent="0.3">
      <c r="A601">
        <v>1</v>
      </c>
      <c r="B601" t="s">
        <v>18</v>
      </c>
      <c r="C601">
        <v>2</v>
      </c>
      <c r="D601" t="s">
        <v>21</v>
      </c>
      <c r="E601">
        <v>4</v>
      </c>
      <c r="F601">
        <v>23</v>
      </c>
      <c r="G601">
        <v>1</v>
      </c>
      <c r="H601">
        <v>1</v>
      </c>
      <c r="I601">
        <v>0.05</v>
      </c>
      <c r="J601">
        <v>1.38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1</v>
      </c>
      <c r="AC601">
        <f>SUMPRODUCT(Table13[[#This Row],[SibSp]:[Ones]],$R$5:$AA$5)</f>
        <v>1.4541547434200677</v>
      </c>
      <c r="AD601">
        <f>SUMPRODUCT(Table13[[#This Row],[SibSp]:[Ones]],$R$6:$AA$6)</f>
        <v>-0.40187000511423754</v>
      </c>
      <c r="AE601">
        <f t="shared" si="27"/>
        <v>1.4541547434200677</v>
      </c>
      <c r="AF601">
        <f t="shared" si="28"/>
        <v>0</v>
      </c>
      <c r="AG601">
        <f t="shared" si="29"/>
        <v>1.4541547434200677</v>
      </c>
      <c r="AH601">
        <f>(AG601-Table13[[#This Row],[Survived]])^2</f>
        <v>0.20625653097094751</v>
      </c>
    </row>
    <row r="602" spans="1:34" x14ac:dyDescent="0.3">
      <c r="A602">
        <v>1</v>
      </c>
      <c r="B602" t="s">
        <v>18</v>
      </c>
      <c r="C602">
        <v>3</v>
      </c>
      <c r="D602" t="s">
        <v>19</v>
      </c>
      <c r="E602">
        <v>6</v>
      </c>
      <c r="F602">
        <v>12.475</v>
      </c>
      <c r="G602">
        <v>0</v>
      </c>
      <c r="H602">
        <v>1</v>
      </c>
      <c r="I602">
        <v>7.0000000000000007E-2</v>
      </c>
      <c r="J602">
        <v>1.1299999999999999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1</v>
      </c>
      <c r="AC602">
        <f>SUMPRODUCT(Table13[[#This Row],[SibSp]:[Ones]],$R$5:$AA$5)</f>
        <v>0.42987500648764188</v>
      </c>
      <c r="AD602">
        <f>SUMPRODUCT(Table13[[#This Row],[SibSp]:[Ones]],$R$6:$AA$6)</f>
        <v>-0.82816736723838291</v>
      </c>
      <c r="AE602">
        <f t="shared" si="27"/>
        <v>0.42987500648764188</v>
      </c>
      <c r="AF602">
        <f t="shared" si="28"/>
        <v>0</v>
      </c>
      <c r="AG602">
        <f t="shared" si="29"/>
        <v>0.42987500648764188</v>
      </c>
      <c r="AH602">
        <f>(AG602-Table13[[#This Row],[Survived]])^2</f>
        <v>0.32504250822746639</v>
      </c>
    </row>
    <row r="603" spans="1:34" x14ac:dyDescent="0.3">
      <c r="A603">
        <v>0</v>
      </c>
      <c r="B603" t="s">
        <v>18</v>
      </c>
      <c r="C603">
        <v>3</v>
      </c>
      <c r="D603" t="s">
        <v>19</v>
      </c>
      <c r="E603">
        <v>33</v>
      </c>
      <c r="F603">
        <v>9.5</v>
      </c>
      <c r="G603">
        <v>0</v>
      </c>
      <c r="H603">
        <v>0</v>
      </c>
      <c r="I603">
        <v>0.41</v>
      </c>
      <c r="J603">
        <v>1.02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AC603">
        <f>SUMPRODUCT(Table13[[#This Row],[SibSp]:[Ones]],$R$5:$AA$5)</f>
        <v>-0.55293338106622514</v>
      </c>
      <c r="AD603">
        <f>SUMPRODUCT(Table13[[#This Row],[SibSp]:[Ones]],$R$6:$AA$6)</f>
        <v>-0.17447657704448805</v>
      </c>
      <c r="AE603">
        <f t="shared" si="27"/>
        <v>0</v>
      </c>
      <c r="AF603">
        <f t="shared" si="28"/>
        <v>0</v>
      </c>
      <c r="AG603">
        <f t="shared" si="29"/>
        <v>0</v>
      </c>
      <c r="AH603">
        <f>(AG603-Table13[[#This Row],[Survived]])^2</f>
        <v>0</v>
      </c>
    </row>
    <row r="604" spans="1:34" x14ac:dyDescent="0.3">
      <c r="A604">
        <v>0</v>
      </c>
      <c r="B604" t="s">
        <v>18</v>
      </c>
      <c r="C604">
        <v>3</v>
      </c>
      <c r="D604" t="s">
        <v>19</v>
      </c>
      <c r="E604">
        <v>23</v>
      </c>
      <c r="F604">
        <v>7.8958000000000004</v>
      </c>
      <c r="G604">
        <v>0</v>
      </c>
      <c r="H604">
        <v>0</v>
      </c>
      <c r="I604">
        <v>0.28999999999999998</v>
      </c>
      <c r="J604">
        <v>0.95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1</v>
      </c>
      <c r="AC604">
        <f>SUMPRODUCT(Table13[[#This Row],[SibSp]:[Ones]],$R$5:$AA$5)</f>
        <v>-0.24895083872394563</v>
      </c>
      <c r="AD604">
        <f>SUMPRODUCT(Table13[[#This Row],[SibSp]:[Ones]],$R$6:$AA$6)</f>
        <v>-0.31869600487993011</v>
      </c>
      <c r="AE604">
        <f t="shared" si="27"/>
        <v>0</v>
      </c>
      <c r="AF604">
        <f t="shared" si="28"/>
        <v>0</v>
      </c>
      <c r="AG604">
        <f t="shared" si="29"/>
        <v>0</v>
      </c>
      <c r="AH604">
        <f>(AG604-Table13[[#This Row],[Survived]])^2</f>
        <v>0</v>
      </c>
    </row>
    <row r="605" spans="1:34" x14ac:dyDescent="0.3">
      <c r="A605">
        <v>1</v>
      </c>
      <c r="B605" t="s">
        <v>18</v>
      </c>
      <c r="C605">
        <v>2</v>
      </c>
      <c r="D605" t="s">
        <v>21</v>
      </c>
      <c r="E605">
        <v>48</v>
      </c>
      <c r="F605">
        <v>65</v>
      </c>
      <c r="G605">
        <v>1</v>
      </c>
      <c r="H605">
        <v>2</v>
      </c>
      <c r="I605">
        <v>0.6</v>
      </c>
      <c r="J605">
        <v>1.82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AC605">
        <f>SUMPRODUCT(Table13[[#This Row],[SibSp]:[Ones]],$R$5:$AA$5)</f>
        <v>0.36980538859074363</v>
      </c>
      <c r="AD605">
        <f>SUMPRODUCT(Table13[[#This Row],[SibSp]:[Ones]],$R$6:$AA$6)</f>
        <v>-0.16682804454216427</v>
      </c>
      <c r="AE605">
        <f t="shared" si="27"/>
        <v>0.36980538859074363</v>
      </c>
      <c r="AF605">
        <f t="shared" si="28"/>
        <v>0</v>
      </c>
      <c r="AG605">
        <f t="shared" si="29"/>
        <v>0.36980538859074363</v>
      </c>
      <c r="AH605">
        <f>(AG605-Table13[[#This Row],[Survived]])^2</f>
        <v>0.39714524824926362</v>
      </c>
    </row>
    <row r="606" spans="1:34" x14ac:dyDescent="0.3">
      <c r="A606">
        <v>1</v>
      </c>
      <c r="B606" t="s">
        <v>18</v>
      </c>
      <c r="C606">
        <v>2</v>
      </c>
      <c r="D606" t="s">
        <v>19</v>
      </c>
      <c r="E606">
        <v>0.67</v>
      </c>
      <c r="F606">
        <v>14.5</v>
      </c>
      <c r="G606">
        <v>1</v>
      </c>
      <c r="H606">
        <v>1</v>
      </c>
      <c r="I606">
        <v>0.01</v>
      </c>
      <c r="J606">
        <v>1.19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AC606">
        <f>SUMPRODUCT(Table13[[#This Row],[SibSp]:[Ones]],$R$5:$AA$5)</f>
        <v>0.95331718178511426</v>
      </c>
      <c r="AD606">
        <f>SUMPRODUCT(Table13[[#This Row],[SibSp]:[Ones]],$R$6:$AA$6)</f>
        <v>-0.9120664203091593</v>
      </c>
      <c r="AE606">
        <f t="shared" si="27"/>
        <v>0.95331718178511426</v>
      </c>
      <c r="AF606">
        <f t="shared" si="28"/>
        <v>0</v>
      </c>
      <c r="AG606">
        <f t="shared" si="29"/>
        <v>0.95331718178511426</v>
      </c>
      <c r="AH606">
        <f>(AG606-Table13[[#This Row],[Survived]])^2</f>
        <v>2.1792855164840673E-3</v>
      </c>
    </row>
    <row r="607" spans="1:34" x14ac:dyDescent="0.3">
      <c r="A607">
        <v>0</v>
      </c>
      <c r="B607" t="s">
        <v>18</v>
      </c>
      <c r="C607">
        <v>3</v>
      </c>
      <c r="D607" t="s">
        <v>19</v>
      </c>
      <c r="E607">
        <v>28</v>
      </c>
      <c r="F607">
        <v>7.7957999999999998</v>
      </c>
      <c r="G607">
        <v>0</v>
      </c>
      <c r="H607">
        <v>0</v>
      </c>
      <c r="I607">
        <v>0.35</v>
      </c>
      <c r="J607">
        <v>0.94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1</v>
      </c>
      <c r="AC607">
        <f>SUMPRODUCT(Table13[[#This Row],[SibSp]:[Ones]],$R$5:$AA$5)</f>
        <v>-0.35636726355415771</v>
      </c>
      <c r="AD607">
        <f>SUMPRODUCT(Table13[[#This Row],[SibSp]:[Ones]],$R$6:$AA$6)</f>
        <v>-0.28961850376719722</v>
      </c>
      <c r="AE607">
        <f t="shared" si="27"/>
        <v>0</v>
      </c>
      <c r="AF607">
        <f t="shared" si="28"/>
        <v>0</v>
      </c>
      <c r="AG607">
        <f t="shared" si="29"/>
        <v>0</v>
      </c>
      <c r="AH607">
        <f>(AG607-Table13[[#This Row],[Survived]])^2</f>
        <v>0</v>
      </c>
    </row>
    <row r="608" spans="1:34" x14ac:dyDescent="0.3">
      <c r="A608">
        <v>0</v>
      </c>
      <c r="B608" t="s">
        <v>18</v>
      </c>
      <c r="C608">
        <v>2</v>
      </c>
      <c r="D608" t="s">
        <v>19</v>
      </c>
      <c r="E608">
        <v>18</v>
      </c>
      <c r="F608">
        <v>11.5</v>
      </c>
      <c r="G608">
        <v>0</v>
      </c>
      <c r="H608">
        <v>0</v>
      </c>
      <c r="I608">
        <v>0.23</v>
      </c>
      <c r="J608">
        <v>1.1000000000000001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</v>
      </c>
      <c r="AC608">
        <f>SUMPRODUCT(Table13[[#This Row],[SibSp]:[Ones]],$R$5:$AA$5)</f>
        <v>0.29144676365725908</v>
      </c>
      <c r="AD608">
        <f>SUMPRODUCT(Table13[[#This Row],[SibSp]:[Ones]],$R$6:$AA$6)</f>
        <v>-0.33348682742462077</v>
      </c>
      <c r="AE608">
        <f t="shared" si="27"/>
        <v>0.29144676365725908</v>
      </c>
      <c r="AF608">
        <f t="shared" si="28"/>
        <v>0</v>
      </c>
      <c r="AG608">
        <f t="shared" si="29"/>
        <v>0.29144676365725908</v>
      </c>
      <c r="AH608">
        <f>(AG608-Table13[[#This Row],[Survived]])^2</f>
        <v>8.4941216046290235E-2</v>
      </c>
    </row>
    <row r="609" spans="1:34" x14ac:dyDescent="0.3">
      <c r="A609">
        <v>0</v>
      </c>
      <c r="B609" t="s">
        <v>18</v>
      </c>
      <c r="C609">
        <v>3</v>
      </c>
      <c r="D609" t="s">
        <v>19</v>
      </c>
      <c r="E609">
        <v>34</v>
      </c>
      <c r="F609">
        <v>8.0500000000000007</v>
      </c>
      <c r="G609">
        <v>0</v>
      </c>
      <c r="H609">
        <v>0</v>
      </c>
      <c r="I609">
        <v>0.42</v>
      </c>
      <c r="J609">
        <v>0.96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</v>
      </c>
      <c r="AC609">
        <f>SUMPRODUCT(Table13[[#This Row],[SibSp]:[Ones]],$R$5:$AA$5)</f>
        <v>-0.51305391031820613</v>
      </c>
      <c r="AD609">
        <f>SUMPRODUCT(Table13[[#This Row],[SibSp]:[Ones]],$R$6:$AA$6)</f>
        <v>-0.2254128249395726</v>
      </c>
      <c r="AE609">
        <f t="shared" si="27"/>
        <v>0</v>
      </c>
      <c r="AF609">
        <f t="shared" si="28"/>
        <v>0</v>
      </c>
      <c r="AG609">
        <f t="shared" si="29"/>
        <v>0</v>
      </c>
      <c r="AH609">
        <f>(AG609-Table13[[#This Row],[Survived]])^2</f>
        <v>0</v>
      </c>
    </row>
    <row r="610" spans="1:34" x14ac:dyDescent="0.3">
      <c r="A610">
        <v>1</v>
      </c>
      <c r="B610" t="s">
        <v>18</v>
      </c>
      <c r="C610">
        <v>1</v>
      </c>
      <c r="D610" t="s">
        <v>21</v>
      </c>
      <c r="E610">
        <v>33</v>
      </c>
      <c r="F610">
        <v>86.5</v>
      </c>
      <c r="G610">
        <v>0</v>
      </c>
      <c r="H610">
        <v>0</v>
      </c>
      <c r="I610">
        <v>0.41</v>
      </c>
      <c r="J610">
        <v>1.94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AC610">
        <f>SUMPRODUCT(Table13[[#This Row],[SibSp]:[Ones]],$R$5:$AA$5)</f>
        <v>-0.3963244164562757</v>
      </c>
      <c r="AD610">
        <f>SUMPRODUCT(Table13[[#This Row],[SibSp]:[Ones]],$R$6:$AA$6)</f>
        <v>1.1918614107151437</v>
      </c>
      <c r="AE610">
        <f t="shared" si="27"/>
        <v>0</v>
      </c>
      <c r="AF610">
        <f t="shared" si="28"/>
        <v>1.1918614107151437</v>
      </c>
      <c r="AG610">
        <f t="shared" si="29"/>
        <v>1.1918614107151437</v>
      </c>
      <c r="AH610">
        <f>(AG610-Table13[[#This Row],[Survived]])^2</f>
        <v>3.6810800921605068E-2</v>
      </c>
    </row>
    <row r="611" spans="1:34" x14ac:dyDescent="0.3">
      <c r="A611">
        <v>0</v>
      </c>
      <c r="B611" t="s">
        <v>18</v>
      </c>
      <c r="C611">
        <v>3</v>
      </c>
      <c r="D611" t="s">
        <v>19</v>
      </c>
      <c r="E611">
        <v>41</v>
      </c>
      <c r="F611">
        <v>7.125</v>
      </c>
      <c r="G611">
        <v>0</v>
      </c>
      <c r="H611">
        <v>0</v>
      </c>
      <c r="I611">
        <v>0.51</v>
      </c>
      <c r="J611">
        <v>0.91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AC611">
        <f>SUMPRODUCT(Table13[[#This Row],[SibSp]:[Ones]],$R$5:$AA$5)</f>
        <v>-0.63950922263169163</v>
      </c>
      <c r="AD611">
        <f>SUMPRODUCT(Table13[[#This Row],[SibSp]:[Ones]],$R$6:$AA$6)</f>
        <v>-0.21526607211879689</v>
      </c>
      <c r="AE611">
        <f t="shared" si="27"/>
        <v>0</v>
      </c>
      <c r="AF611">
        <f t="shared" si="28"/>
        <v>0</v>
      </c>
      <c r="AG611">
        <f t="shared" si="29"/>
        <v>0</v>
      </c>
      <c r="AH611">
        <f>(AG611-Table13[[#This Row],[Survived]])^2</f>
        <v>0</v>
      </c>
    </row>
    <row r="612" spans="1:34" x14ac:dyDescent="0.3">
      <c r="A612">
        <v>1</v>
      </c>
      <c r="B612" t="s">
        <v>20</v>
      </c>
      <c r="C612">
        <v>3</v>
      </c>
      <c r="D612" t="s">
        <v>19</v>
      </c>
      <c r="E612">
        <v>20</v>
      </c>
      <c r="F612">
        <v>7.2291999999999996</v>
      </c>
      <c r="G612">
        <v>0</v>
      </c>
      <c r="H612">
        <v>0</v>
      </c>
      <c r="I612">
        <v>0.25</v>
      </c>
      <c r="J612">
        <v>0.92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AC612">
        <f>SUMPRODUCT(Table13[[#This Row],[SibSp]:[Ones]],$R$5:$AA$5)</f>
        <v>-0.4000812487935661</v>
      </c>
      <c r="AD612">
        <f>SUMPRODUCT(Table13[[#This Row],[SibSp]:[Ones]],$R$6:$AA$6)</f>
        <v>3.3059867912303975E-2</v>
      </c>
      <c r="AE612">
        <f t="shared" si="27"/>
        <v>0</v>
      </c>
      <c r="AF612">
        <f t="shared" si="28"/>
        <v>3.3059867912303975E-2</v>
      </c>
      <c r="AG612">
        <f t="shared" si="29"/>
        <v>3.3059867912303975E-2</v>
      </c>
      <c r="AH612">
        <f>(AG612-Table13[[#This Row],[Survived]])^2</f>
        <v>0.934973219041771</v>
      </c>
    </row>
    <row r="613" spans="1:34" x14ac:dyDescent="0.3">
      <c r="A613">
        <v>1</v>
      </c>
      <c r="B613" t="s">
        <v>18</v>
      </c>
      <c r="C613">
        <v>1</v>
      </c>
      <c r="D613" t="s">
        <v>21</v>
      </c>
      <c r="E613">
        <v>36</v>
      </c>
      <c r="F613">
        <v>120</v>
      </c>
      <c r="G613">
        <v>1</v>
      </c>
      <c r="H613">
        <v>2</v>
      </c>
      <c r="I613">
        <v>0.45</v>
      </c>
      <c r="J613">
        <v>2.08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1</v>
      </c>
      <c r="AC613">
        <f>SUMPRODUCT(Table13[[#This Row],[SibSp]:[Ones]],$R$5:$AA$5)</f>
        <v>0.13456805528694538</v>
      </c>
      <c r="AD613">
        <f>SUMPRODUCT(Table13[[#This Row],[SibSp]:[Ones]],$R$6:$AA$6)</f>
        <v>0.28861689459069684</v>
      </c>
      <c r="AE613">
        <f t="shared" si="27"/>
        <v>0.13456805528694538</v>
      </c>
      <c r="AF613">
        <f t="shared" si="28"/>
        <v>0.28861689459069684</v>
      </c>
      <c r="AG613">
        <f t="shared" si="29"/>
        <v>0.42318494987764221</v>
      </c>
      <c r="AH613">
        <f>(AG613-Table13[[#This Row],[Survived]])^2</f>
        <v>0.3327156020476581</v>
      </c>
    </row>
    <row r="614" spans="1:34" x14ac:dyDescent="0.3">
      <c r="A614">
        <v>0</v>
      </c>
      <c r="B614" t="s">
        <v>18</v>
      </c>
      <c r="C614">
        <v>3</v>
      </c>
      <c r="D614" t="s">
        <v>19</v>
      </c>
      <c r="E614">
        <v>16</v>
      </c>
      <c r="F614">
        <v>7.7750000000000004</v>
      </c>
      <c r="G614">
        <v>0</v>
      </c>
      <c r="H614">
        <v>0</v>
      </c>
      <c r="I614">
        <v>0.2</v>
      </c>
      <c r="J614">
        <v>0.94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AC614">
        <f>SUMPRODUCT(Table13[[#This Row],[SibSp]:[Ones]],$R$5:$AA$5)</f>
        <v>-6.3062397955890193E-2</v>
      </c>
      <c r="AD614">
        <f>SUMPRODUCT(Table13[[#This Row],[SibSp]:[Ones]],$R$6:$AA$6)</f>
        <v>-0.38621904144068964</v>
      </c>
      <c r="AE614">
        <f t="shared" si="27"/>
        <v>0</v>
      </c>
      <c r="AF614">
        <f t="shared" si="28"/>
        <v>0</v>
      </c>
      <c r="AG614">
        <f t="shared" si="29"/>
        <v>0</v>
      </c>
      <c r="AH614">
        <f>(AG614-Table13[[#This Row],[Survived]])^2</f>
        <v>0</v>
      </c>
    </row>
    <row r="615" spans="1:34" x14ac:dyDescent="0.3">
      <c r="A615">
        <v>1</v>
      </c>
      <c r="B615" t="s">
        <v>18</v>
      </c>
      <c r="C615">
        <v>1</v>
      </c>
      <c r="D615" t="s">
        <v>21</v>
      </c>
      <c r="E615">
        <v>51</v>
      </c>
      <c r="F615">
        <v>77.958299999999994</v>
      </c>
      <c r="G615">
        <v>1</v>
      </c>
      <c r="H615">
        <v>0</v>
      </c>
      <c r="I615">
        <v>0.64</v>
      </c>
      <c r="J615">
        <v>1.9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1</v>
      </c>
      <c r="AC615">
        <f>SUMPRODUCT(Table13[[#This Row],[SibSp]:[Ones]],$R$5:$AA$5)</f>
        <v>-0.9125415778361613</v>
      </c>
      <c r="AD615">
        <f>SUMPRODUCT(Table13[[#This Row],[SibSp]:[Ones]],$R$6:$AA$6)</f>
        <v>1.3186875744050666</v>
      </c>
      <c r="AE615">
        <f t="shared" si="27"/>
        <v>0</v>
      </c>
      <c r="AF615">
        <f t="shared" si="28"/>
        <v>1.3186875744050666</v>
      </c>
      <c r="AG615">
        <f t="shared" si="29"/>
        <v>1.3186875744050666</v>
      </c>
      <c r="AH615">
        <f>(AG615-Table13[[#This Row],[Survived]])^2</f>
        <v>0.10156177008018484</v>
      </c>
    </row>
    <row r="616" spans="1:34" x14ac:dyDescent="0.3">
      <c r="A616">
        <v>0</v>
      </c>
      <c r="B616" t="s">
        <v>22</v>
      </c>
      <c r="C616">
        <v>3</v>
      </c>
      <c r="D616" t="s">
        <v>21</v>
      </c>
      <c r="E616">
        <v>30.5</v>
      </c>
      <c r="F616">
        <v>7.75</v>
      </c>
      <c r="G616">
        <v>0</v>
      </c>
      <c r="H616">
        <v>0</v>
      </c>
      <c r="I616">
        <v>0.38</v>
      </c>
      <c r="J616">
        <v>0.94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AC616">
        <f>SUMPRODUCT(Table13[[#This Row],[SibSp]:[Ones]],$R$5:$AA$5)</f>
        <v>-1.4169665393563102</v>
      </c>
      <c r="AD616">
        <f>SUMPRODUCT(Table13[[#This Row],[SibSp]:[Ones]],$R$6:$AA$6)</f>
        <v>8.8207759531798491E-2</v>
      </c>
      <c r="AE616">
        <f t="shared" si="27"/>
        <v>0</v>
      </c>
      <c r="AF616">
        <f t="shared" si="28"/>
        <v>8.8207759531798491E-2</v>
      </c>
      <c r="AG616">
        <f t="shared" si="29"/>
        <v>8.8207759531798491E-2</v>
      </c>
      <c r="AH616">
        <f>(AG616-Table13[[#This Row],[Survived]])^2</f>
        <v>7.7806088416195879E-3</v>
      </c>
    </row>
    <row r="617" spans="1:34" x14ac:dyDescent="0.3">
      <c r="A617">
        <v>0</v>
      </c>
      <c r="B617" t="s">
        <v>18</v>
      </c>
      <c r="C617">
        <v>3</v>
      </c>
      <c r="D617" t="s">
        <v>19</v>
      </c>
      <c r="E617">
        <v>32</v>
      </c>
      <c r="F617">
        <v>8.3625000000000007</v>
      </c>
      <c r="G617">
        <v>0</v>
      </c>
      <c r="H617">
        <v>0</v>
      </c>
      <c r="I617">
        <v>0.4</v>
      </c>
      <c r="J617">
        <v>0.97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AC617">
        <f>SUMPRODUCT(Table13[[#This Row],[SibSp]:[Ones]],$R$5:$AA$5)</f>
        <v>-0.48385211631419889</v>
      </c>
      <c r="AD617">
        <f>SUMPRODUCT(Table13[[#This Row],[SibSp]:[Ones]],$R$6:$AA$6)</f>
        <v>-0.2287301826727075</v>
      </c>
      <c r="AE617">
        <f t="shared" si="27"/>
        <v>0</v>
      </c>
      <c r="AF617">
        <f t="shared" si="28"/>
        <v>0</v>
      </c>
      <c r="AG617">
        <f t="shared" si="29"/>
        <v>0</v>
      </c>
      <c r="AH617">
        <f>(AG617-Table13[[#This Row],[Survived]])^2</f>
        <v>0</v>
      </c>
    </row>
    <row r="618" spans="1:34" x14ac:dyDescent="0.3">
      <c r="A618">
        <v>0</v>
      </c>
      <c r="B618" t="s">
        <v>18</v>
      </c>
      <c r="C618">
        <v>3</v>
      </c>
      <c r="D618" t="s">
        <v>19</v>
      </c>
      <c r="E618">
        <v>24</v>
      </c>
      <c r="F618">
        <v>9.5</v>
      </c>
      <c r="G618">
        <v>0</v>
      </c>
      <c r="H618">
        <v>0</v>
      </c>
      <c r="I618">
        <v>0.3</v>
      </c>
      <c r="J618">
        <v>1.02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1</v>
      </c>
      <c r="AC618">
        <f>SUMPRODUCT(Table13[[#This Row],[SibSp]:[Ones]],$R$5:$AA$5)</f>
        <v>-0.33784314629416223</v>
      </c>
      <c r="AD618">
        <f>SUMPRODUCT(Table13[[#This Row],[SibSp]:[Ones]],$R$6:$AA$6)</f>
        <v>-0.24531697133838248</v>
      </c>
      <c r="AE618">
        <f t="shared" si="27"/>
        <v>0</v>
      </c>
      <c r="AF618">
        <f t="shared" si="28"/>
        <v>0</v>
      </c>
      <c r="AG618">
        <f t="shared" si="29"/>
        <v>0</v>
      </c>
      <c r="AH618">
        <f>(AG618-Table13[[#This Row],[Survived]])^2</f>
        <v>0</v>
      </c>
    </row>
    <row r="619" spans="1:34" x14ac:dyDescent="0.3">
      <c r="A619">
        <v>0</v>
      </c>
      <c r="B619" t="s">
        <v>18</v>
      </c>
      <c r="C619">
        <v>3</v>
      </c>
      <c r="D619" t="s">
        <v>19</v>
      </c>
      <c r="E619">
        <v>48</v>
      </c>
      <c r="F619">
        <v>7.8541999999999996</v>
      </c>
      <c r="G619">
        <v>0</v>
      </c>
      <c r="H619">
        <v>0</v>
      </c>
      <c r="I619">
        <v>0.6</v>
      </c>
      <c r="J619">
        <v>0.95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AC619">
        <f>SUMPRODUCT(Table13[[#This Row],[SibSp]:[Ones]],$R$5:$AA$5)</f>
        <v>-0.85511422762703237</v>
      </c>
      <c r="AD619">
        <f>SUMPRODUCT(Table13[[#This Row],[SibSp]:[Ones]],$R$6:$AA$6)</f>
        <v>-0.11905489368804534</v>
      </c>
      <c r="AE619">
        <f t="shared" si="27"/>
        <v>0</v>
      </c>
      <c r="AF619">
        <f t="shared" si="28"/>
        <v>0</v>
      </c>
      <c r="AG619">
        <f t="shared" si="29"/>
        <v>0</v>
      </c>
      <c r="AH619">
        <f>(AG619-Table13[[#This Row],[Survived]])^2</f>
        <v>0</v>
      </c>
    </row>
    <row r="620" spans="1:34" x14ac:dyDescent="0.3">
      <c r="A620">
        <v>0</v>
      </c>
      <c r="B620" t="s">
        <v>18</v>
      </c>
      <c r="C620">
        <v>2</v>
      </c>
      <c r="D620" t="s">
        <v>21</v>
      </c>
      <c r="E620">
        <v>57</v>
      </c>
      <c r="F620">
        <v>10.5</v>
      </c>
      <c r="G620">
        <v>0</v>
      </c>
      <c r="H620">
        <v>0</v>
      </c>
      <c r="I620">
        <v>0.71</v>
      </c>
      <c r="J620">
        <v>1.06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AC620">
        <f>SUMPRODUCT(Table13[[#This Row],[SibSp]:[Ones]],$R$5:$AA$5)</f>
        <v>0.15975037861314656</v>
      </c>
      <c r="AD620">
        <f>SUMPRODUCT(Table13[[#This Row],[SibSp]:[Ones]],$R$6:$AA$6)</f>
        <v>0.24012874394260741</v>
      </c>
      <c r="AE620">
        <f t="shared" si="27"/>
        <v>0.15975037861314656</v>
      </c>
      <c r="AF620">
        <f t="shared" si="28"/>
        <v>0.24012874394260741</v>
      </c>
      <c r="AG620">
        <f t="shared" si="29"/>
        <v>0.39987912255575397</v>
      </c>
      <c r="AH620">
        <f>(AG620-Table13[[#This Row],[Survived]])^2</f>
        <v>0.1599033126559597</v>
      </c>
    </row>
    <row r="621" spans="1:34" x14ac:dyDescent="0.3">
      <c r="A621">
        <v>1</v>
      </c>
      <c r="B621" t="s">
        <v>18</v>
      </c>
      <c r="C621">
        <v>2</v>
      </c>
      <c r="D621" t="s">
        <v>21</v>
      </c>
      <c r="E621">
        <v>54</v>
      </c>
      <c r="F621">
        <v>23</v>
      </c>
      <c r="G621">
        <v>1</v>
      </c>
      <c r="H621">
        <v>3</v>
      </c>
      <c r="I621">
        <v>0.68</v>
      </c>
      <c r="J621">
        <v>1.38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1</v>
      </c>
      <c r="AC621">
        <f>SUMPRODUCT(Table13[[#This Row],[SibSp]:[Ones]],$R$5:$AA$5)</f>
        <v>1.0761638299696878</v>
      </c>
      <c r="AD621">
        <f>SUMPRODUCT(Table13[[#This Row],[SibSp]:[Ones]],$R$6:$AA$6)</f>
        <v>-1.0759865968667996</v>
      </c>
      <c r="AE621">
        <f t="shared" si="27"/>
        <v>1.0761638299696878</v>
      </c>
      <c r="AF621">
        <f t="shared" si="28"/>
        <v>0</v>
      </c>
      <c r="AG621">
        <f t="shared" si="29"/>
        <v>1.0761638299696878</v>
      </c>
      <c r="AH621">
        <f>(AG621-Table13[[#This Row],[Survived]])^2</f>
        <v>5.8009289956515208E-3</v>
      </c>
    </row>
    <row r="622" spans="1:34" x14ac:dyDescent="0.3">
      <c r="A622">
        <v>0</v>
      </c>
      <c r="B622" t="s">
        <v>18</v>
      </c>
      <c r="C622">
        <v>3</v>
      </c>
      <c r="D622" t="s">
        <v>19</v>
      </c>
      <c r="E622">
        <v>18</v>
      </c>
      <c r="F622">
        <v>7.75</v>
      </c>
      <c r="G622">
        <v>0</v>
      </c>
      <c r="H622">
        <v>0</v>
      </c>
      <c r="I622">
        <v>0.23</v>
      </c>
      <c r="J622">
        <v>0.94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AC622">
        <f>SUMPRODUCT(Table13[[#This Row],[SibSp]:[Ones]],$R$5:$AA$5)</f>
        <v>-0.12172337107554365</v>
      </c>
      <c r="AD622">
        <f>SUMPRODUCT(Table13[[#This Row],[SibSp]:[Ones]],$R$6:$AA$6)</f>
        <v>-0.36689893390599115</v>
      </c>
      <c r="AE622">
        <f t="shared" si="27"/>
        <v>0</v>
      </c>
      <c r="AF622">
        <f t="shared" si="28"/>
        <v>0</v>
      </c>
      <c r="AG622">
        <f t="shared" si="29"/>
        <v>0</v>
      </c>
      <c r="AH622">
        <f>(AG622-Table13[[#This Row],[Survived]])^2</f>
        <v>0</v>
      </c>
    </row>
    <row r="623" spans="1:34" x14ac:dyDescent="0.3">
      <c r="A623">
        <v>1</v>
      </c>
      <c r="B623" t="s">
        <v>18</v>
      </c>
      <c r="C623">
        <v>3</v>
      </c>
      <c r="D623" t="s">
        <v>21</v>
      </c>
      <c r="E623">
        <v>5</v>
      </c>
      <c r="F623">
        <v>12.475</v>
      </c>
      <c r="G623">
        <v>0</v>
      </c>
      <c r="H623">
        <v>0</v>
      </c>
      <c r="I623">
        <v>0.06</v>
      </c>
      <c r="J623">
        <v>1.1299999999999999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AC623">
        <f>SUMPRODUCT(Table13[[#This Row],[SibSp]:[Ones]],$R$5:$AA$5)</f>
        <v>0.78974100239698453</v>
      </c>
      <c r="AD623">
        <f>SUMPRODUCT(Table13[[#This Row],[SibSp]:[Ones]],$R$6:$AA$6)</f>
        <v>8.0567285460408922E-3</v>
      </c>
      <c r="AE623">
        <f t="shared" si="27"/>
        <v>0.78974100239698453</v>
      </c>
      <c r="AF623">
        <f t="shared" si="28"/>
        <v>8.0567285460408922E-3</v>
      </c>
      <c r="AG623">
        <f t="shared" si="29"/>
        <v>0.79779773094302542</v>
      </c>
      <c r="AH623">
        <f>(AG623-Table13[[#This Row],[Survived]])^2</f>
        <v>4.0885757611789142E-2</v>
      </c>
    </row>
    <row r="624" spans="1:34" x14ac:dyDescent="0.3">
      <c r="A624">
        <v>1</v>
      </c>
      <c r="B624" t="s">
        <v>18</v>
      </c>
      <c r="C624">
        <v>1</v>
      </c>
      <c r="D624" t="s">
        <v>21</v>
      </c>
      <c r="E624">
        <v>43</v>
      </c>
      <c r="F624">
        <v>211.33750000000001</v>
      </c>
      <c r="G624">
        <v>0</v>
      </c>
      <c r="H624">
        <v>1</v>
      </c>
      <c r="I624">
        <v>0.54</v>
      </c>
      <c r="J624">
        <v>2.33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  <c r="AC624">
        <f>SUMPRODUCT(Table13[[#This Row],[SibSp]:[Ones]],$R$5:$AA$5)</f>
        <v>-0.60989254056497544</v>
      </c>
      <c r="AD624">
        <f>SUMPRODUCT(Table13[[#This Row],[SibSp]:[Ones]],$R$6:$AA$6)</f>
        <v>1.1086082960181176</v>
      </c>
      <c r="AE624">
        <f t="shared" si="27"/>
        <v>0</v>
      </c>
      <c r="AF624">
        <f t="shared" si="28"/>
        <v>1.1086082960181176</v>
      </c>
      <c r="AG624">
        <f t="shared" si="29"/>
        <v>1.1086082960181176</v>
      </c>
      <c r="AH624">
        <f>(AG624-Table13[[#This Row],[Survived]])^2</f>
        <v>1.1795761963959062E-2</v>
      </c>
    </row>
    <row r="625" spans="1:34" x14ac:dyDescent="0.3">
      <c r="A625">
        <v>1</v>
      </c>
      <c r="B625" t="s">
        <v>20</v>
      </c>
      <c r="C625">
        <v>3</v>
      </c>
      <c r="D625" t="s">
        <v>21</v>
      </c>
      <c r="E625">
        <v>13</v>
      </c>
      <c r="F625">
        <v>7.2291999999999996</v>
      </c>
      <c r="G625">
        <v>0</v>
      </c>
      <c r="H625">
        <v>0</v>
      </c>
      <c r="I625">
        <v>0.16</v>
      </c>
      <c r="J625">
        <v>0.92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AC625">
        <f>SUMPRODUCT(Table13[[#This Row],[SibSp]:[Ones]],$R$5:$AA$5)</f>
        <v>0.5431587697993584</v>
      </c>
      <c r="AD625">
        <f>SUMPRODUCT(Table13[[#This Row],[SibSp]:[Ones]],$R$6:$AA$6)</f>
        <v>0.2778442519469162</v>
      </c>
      <c r="AE625">
        <f t="shared" si="27"/>
        <v>0.5431587697993584</v>
      </c>
      <c r="AF625">
        <f t="shared" si="28"/>
        <v>0.2778442519469162</v>
      </c>
      <c r="AG625">
        <f t="shared" si="29"/>
        <v>0.8210030217462746</v>
      </c>
      <c r="AH625">
        <f>(AG625-Table13[[#This Row],[Survived]])^2</f>
        <v>3.2039918223964646E-2</v>
      </c>
    </row>
    <row r="626" spans="1:34" x14ac:dyDescent="0.3">
      <c r="A626">
        <v>1</v>
      </c>
      <c r="B626" t="s">
        <v>18</v>
      </c>
      <c r="C626">
        <v>1</v>
      </c>
      <c r="D626" t="s">
        <v>21</v>
      </c>
      <c r="E626">
        <v>17</v>
      </c>
      <c r="F626">
        <v>57</v>
      </c>
      <c r="G626">
        <v>1</v>
      </c>
      <c r="H626">
        <v>0</v>
      </c>
      <c r="I626">
        <v>0.21</v>
      </c>
      <c r="J626">
        <v>1.76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AC626">
        <f>SUMPRODUCT(Table13[[#This Row],[SibSp]:[Ones]],$R$5:$AA$5)</f>
        <v>6.6943003272870061E-2</v>
      </c>
      <c r="AD626">
        <f>SUMPRODUCT(Table13[[#This Row],[SibSp]:[Ones]],$R$6:$AA$6)</f>
        <v>0.90788803768109161</v>
      </c>
      <c r="AE626">
        <f t="shared" si="27"/>
        <v>6.6943003272870061E-2</v>
      </c>
      <c r="AF626">
        <f t="shared" si="28"/>
        <v>0.90788803768109161</v>
      </c>
      <c r="AG626">
        <f t="shared" si="29"/>
        <v>0.97483104095396167</v>
      </c>
      <c r="AH626">
        <f>(AG626-Table13[[#This Row],[Survived]])^2</f>
        <v>6.3347649946115473E-4</v>
      </c>
    </row>
    <row r="627" spans="1:34" x14ac:dyDescent="0.3">
      <c r="A627">
        <v>0</v>
      </c>
      <c r="B627" t="s">
        <v>18</v>
      </c>
      <c r="C627">
        <v>1</v>
      </c>
      <c r="D627" t="s">
        <v>19</v>
      </c>
      <c r="E627">
        <v>29</v>
      </c>
      <c r="F627">
        <v>30</v>
      </c>
      <c r="G627">
        <v>0</v>
      </c>
      <c r="H627">
        <v>0</v>
      </c>
      <c r="I627">
        <v>0.36</v>
      </c>
      <c r="J627">
        <v>1.49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1</v>
      </c>
      <c r="AC627">
        <f>SUMPRODUCT(Table13[[#This Row],[SibSp]:[Ones]],$R$5:$AA$5)</f>
        <v>-0.62006476374820707</v>
      </c>
      <c r="AD627">
        <f>SUMPRODUCT(Table13[[#This Row],[SibSp]:[Ones]],$R$6:$AA$6)</f>
        <v>0.42659439680205846</v>
      </c>
      <c r="AE627">
        <f t="shared" si="27"/>
        <v>0</v>
      </c>
      <c r="AF627">
        <f t="shared" si="28"/>
        <v>0.42659439680205846</v>
      </c>
      <c r="AG627">
        <f t="shared" si="29"/>
        <v>0.42659439680205846</v>
      </c>
      <c r="AH627">
        <f>(AG627-Table13[[#This Row],[Survived]])^2</f>
        <v>0.1819827793829121</v>
      </c>
    </row>
    <row r="628" spans="1:34" x14ac:dyDescent="0.3">
      <c r="A628">
        <v>0</v>
      </c>
      <c r="B628" t="s">
        <v>18</v>
      </c>
      <c r="C628">
        <v>3</v>
      </c>
      <c r="D628" t="s">
        <v>19</v>
      </c>
      <c r="E628">
        <v>25</v>
      </c>
      <c r="F628">
        <v>7.05</v>
      </c>
      <c r="G628">
        <v>0</v>
      </c>
      <c r="H628">
        <v>0</v>
      </c>
      <c r="I628">
        <v>0.31</v>
      </c>
      <c r="J628">
        <v>0.91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AC628">
        <f>SUMPRODUCT(Table13[[#This Row],[SibSp]:[Ones]],$R$5:$AA$5)</f>
        <v>-0.24843606850066813</v>
      </c>
      <c r="AD628">
        <f>SUMPRODUCT(Table13[[#This Row],[SibSp]:[Ones]],$R$6:$AA$6)</f>
        <v>-0.344066789016787</v>
      </c>
      <c r="AE628">
        <f t="shared" si="27"/>
        <v>0</v>
      </c>
      <c r="AF628">
        <f t="shared" si="28"/>
        <v>0</v>
      </c>
      <c r="AG628">
        <f t="shared" si="29"/>
        <v>0</v>
      </c>
      <c r="AH628">
        <f>(AG628-Table13[[#This Row],[Survived]])^2</f>
        <v>0</v>
      </c>
    </row>
    <row r="629" spans="1:34" x14ac:dyDescent="0.3">
      <c r="A629">
        <v>0</v>
      </c>
      <c r="B629" t="s">
        <v>18</v>
      </c>
      <c r="C629">
        <v>3</v>
      </c>
      <c r="D629" t="s">
        <v>19</v>
      </c>
      <c r="E629">
        <v>25</v>
      </c>
      <c r="F629">
        <v>7.25</v>
      </c>
      <c r="G629">
        <v>0</v>
      </c>
      <c r="H629">
        <v>0</v>
      </c>
      <c r="I629">
        <v>0.31</v>
      </c>
      <c r="J629">
        <v>0.92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1</v>
      </c>
      <c r="AC629">
        <f>SUMPRODUCT(Table13[[#This Row],[SibSp]:[Ones]],$R$5:$AA$5)</f>
        <v>-0.25834158990976297</v>
      </c>
      <c r="AD629">
        <f>SUMPRODUCT(Table13[[#This Row],[SibSp]:[Ones]],$R$6:$AA$6)</f>
        <v>-0.33450407506012292</v>
      </c>
      <c r="AE629">
        <f t="shared" si="27"/>
        <v>0</v>
      </c>
      <c r="AF629">
        <f t="shared" si="28"/>
        <v>0</v>
      </c>
      <c r="AG629">
        <f t="shared" si="29"/>
        <v>0</v>
      </c>
      <c r="AH629">
        <f>(AG629-Table13[[#This Row],[Survived]])^2</f>
        <v>0</v>
      </c>
    </row>
    <row r="630" spans="1:34" x14ac:dyDescent="0.3">
      <c r="A630">
        <v>1</v>
      </c>
      <c r="B630" t="s">
        <v>18</v>
      </c>
      <c r="C630">
        <v>3</v>
      </c>
      <c r="D630" t="s">
        <v>21</v>
      </c>
      <c r="E630">
        <v>18</v>
      </c>
      <c r="F630">
        <v>7.4958</v>
      </c>
      <c r="G630">
        <v>0</v>
      </c>
      <c r="H630">
        <v>0</v>
      </c>
      <c r="I630">
        <v>0.23</v>
      </c>
      <c r="J630">
        <v>0.93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AC630">
        <f>SUMPRODUCT(Table13[[#This Row],[SibSp]:[Ones]],$R$5:$AA$5)</f>
        <v>0.65543924956751531</v>
      </c>
      <c r="AD630">
        <f>SUMPRODUCT(Table13[[#This Row],[SibSp]:[Ones]],$R$6:$AA$6)</f>
        <v>-7.3716941223947008E-2</v>
      </c>
      <c r="AE630">
        <f t="shared" si="27"/>
        <v>0.65543924956751531</v>
      </c>
      <c r="AF630">
        <f t="shared" si="28"/>
        <v>0</v>
      </c>
      <c r="AG630">
        <f t="shared" si="29"/>
        <v>0.65543924956751531</v>
      </c>
      <c r="AH630">
        <f>(AG630-Table13[[#This Row],[Survived]])^2</f>
        <v>0.11872211073859699</v>
      </c>
    </row>
    <row r="631" spans="1:34" x14ac:dyDescent="0.3">
      <c r="A631">
        <v>0</v>
      </c>
      <c r="B631" t="s">
        <v>22</v>
      </c>
      <c r="C631">
        <v>3</v>
      </c>
      <c r="D631" t="s">
        <v>19</v>
      </c>
      <c r="E631">
        <v>8</v>
      </c>
      <c r="F631">
        <v>29.125</v>
      </c>
      <c r="G631">
        <v>4</v>
      </c>
      <c r="H631">
        <v>1</v>
      </c>
      <c r="I631">
        <v>0.1</v>
      </c>
      <c r="J631">
        <v>1.48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AC631">
        <f>SUMPRODUCT(Table13[[#This Row],[SibSp]:[Ones]],$R$5:$AA$5)</f>
        <v>-2.1690950969291536</v>
      </c>
      <c r="AD631">
        <f>SUMPRODUCT(Table13[[#This Row],[SibSp]:[Ones]],$R$6:$AA$6)</f>
        <v>-0.35056604175929484</v>
      </c>
      <c r="AE631">
        <f t="shared" si="27"/>
        <v>0</v>
      </c>
      <c r="AF631">
        <f t="shared" si="28"/>
        <v>0</v>
      </c>
      <c r="AG631">
        <f t="shared" si="29"/>
        <v>0</v>
      </c>
      <c r="AH631">
        <f>(AG631-Table13[[#This Row],[Survived]])^2</f>
        <v>0</v>
      </c>
    </row>
    <row r="632" spans="1:34" x14ac:dyDescent="0.3">
      <c r="A632">
        <v>1</v>
      </c>
      <c r="B632" t="s">
        <v>18</v>
      </c>
      <c r="C632">
        <v>3</v>
      </c>
      <c r="D632" t="s">
        <v>19</v>
      </c>
      <c r="E632">
        <v>1</v>
      </c>
      <c r="F632">
        <v>20.574999999999999</v>
      </c>
      <c r="G632">
        <v>1</v>
      </c>
      <c r="H632">
        <v>2</v>
      </c>
      <c r="I632">
        <v>0.01</v>
      </c>
      <c r="J632">
        <v>1.33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1</v>
      </c>
      <c r="AC632">
        <f>SUMPRODUCT(Table13[[#This Row],[SibSp]:[Ones]],$R$5:$AA$5)</f>
        <v>0.66992616581063236</v>
      </c>
      <c r="AD632">
        <f>SUMPRODUCT(Table13[[#This Row],[SibSp]:[Ones]],$R$6:$AA$6)</f>
        <v>-1.1985165330812253</v>
      </c>
      <c r="AE632">
        <f t="shared" si="27"/>
        <v>0.66992616581063236</v>
      </c>
      <c r="AF632">
        <f t="shared" si="28"/>
        <v>0</v>
      </c>
      <c r="AG632">
        <f t="shared" si="29"/>
        <v>0.66992616581063236</v>
      </c>
      <c r="AH632">
        <f>(AG632-Table13[[#This Row],[Survived]])^2</f>
        <v>0.10894873601647016</v>
      </c>
    </row>
    <row r="633" spans="1:34" x14ac:dyDescent="0.3">
      <c r="A633">
        <v>0</v>
      </c>
      <c r="B633" t="s">
        <v>20</v>
      </c>
      <c r="C633">
        <v>1</v>
      </c>
      <c r="D633" t="s">
        <v>19</v>
      </c>
      <c r="E633">
        <v>46</v>
      </c>
      <c r="F633">
        <v>79.2</v>
      </c>
      <c r="G633">
        <v>0</v>
      </c>
      <c r="H633">
        <v>0</v>
      </c>
      <c r="I633">
        <v>0.56999999999999995</v>
      </c>
      <c r="J633">
        <v>1.9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1</v>
      </c>
      <c r="AC633">
        <f>SUMPRODUCT(Table13[[#This Row],[SibSp]:[Ones]],$R$5:$AA$5)</f>
        <v>-1.6958795584817885</v>
      </c>
      <c r="AD633">
        <f>SUMPRODUCT(Table13[[#This Row],[SibSp]:[Ones]],$R$6:$AA$6)</f>
        <v>1.3601105798099955</v>
      </c>
      <c r="AE633">
        <f t="shared" si="27"/>
        <v>0</v>
      </c>
      <c r="AF633">
        <f t="shared" si="28"/>
        <v>1.3601105798099955</v>
      </c>
      <c r="AG633">
        <f t="shared" si="29"/>
        <v>1.3601105798099955</v>
      </c>
      <c r="AH633">
        <f>(AG633-Table13[[#This Row],[Survived]])^2</f>
        <v>1.8499007893110821</v>
      </c>
    </row>
    <row r="634" spans="1:34" x14ac:dyDescent="0.3">
      <c r="A634">
        <v>0</v>
      </c>
      <c r="B634" t="s">
        <v>18</v>
      </c>
      <c r="C634">
        <v>2</v>
      </c>
      <c r="D634" t="s">
        <v>19</v>
      </c>
      <c r="E634">
        <v>16</v>
      </c>
      <c r="F634">
        <v>26</v>
      </c>
      <c r="G634">
        <v>0</v>
      </c>
      <c r="H634">
        <v>0</v>
      </c>
      <c r="I634">
        <v>0.2</v>
      </c>
      <c r="J634">
        <v>1.43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1</v>
      </c>
      <c r="AC634">
        <f>SUMPRODUCT(Table13[[#This Row],[SibSp]:[Ones]],$R$5:$AA$5)</f>
        <v>2.322553027677654E-2</v>
      </c>
      <c r="AD634">
        <f>SUMPRODUCT(Table13[[#This Row],[SibSp]:[Ones]],$R$6:$AA$6)</f>
        <v>-3.7237374389407663E-2</v>
      </c>
      <c r="AE634">
        <f t="shared" si="27"/>
        <v>2.322553027677654E-2</v>
      </c>
      <c r="AF634">
        <f t="shared" si="28"/>
        <v>0</v>
      </c>
      <c r="AG634">
        <f t="shared" si="29"/>
        <v>2.322553027677654E-2</v>
      </c>
      <c r="AH634">
        <f>(AG634-Table13[[#This Row],[Survived]])^2</f>
        <v>5.3942525663746373E-4</v>
      </c>
    </row>
    <row r="635" spans="1:34" x14ac:dyDescent="0.3">
      <c r="A635">
        <v>0</v>
      </c>
      <c r="B635" t="s">
        <v>18</v>
      </c>
      <c r="C635">
        <v>3</v>
      </c>
      <c r="D635" t="s">
        <v>19</v>
      </c>
      <c r="E635">
        <v>25</v>
      </c>
      <c r="F635">
        <v>7.8958000000000004</v>
      </c>
      <c r="G635">
        <v>0</v>
      </c>
      <c r="H635">
        <v>0</v>
      </c>
      <c r="I635">
        <v>0.31</v>
      </c>
      <c r="J635">
        <v>0.95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1</v>
      </c>
      <c r="AC635">
        <f>SUMPRODUCT(Table13[[#This Row],[SibSp]:[Ones]],$R$5:$AA$5)</f>
        <v>-0.28805815413704816</v>
      </c>
      <c r="AD635">
        <f>SUMPRODUCT(Table13[[#This Row],[SibSp]:[Ones]],$R$6:$AA$6)</f>
        <v>-0.30581593319013112</v>
      </c>
      <c r="AE635">
        <f t="shared" si="27"/>
        <v>0</v>
      </c>
      <c r="AF635">
        <f t="shared" si="28"/>
        <v>0</v>
      </c>
      <c r="AG635">
        <f t="shared" si="29"/>
        <v>0</v>
      </c>
      <c r="AH635">
        <f>(AG635-Table13[[#This Row],[Survived]])^2</f>
        <v>0</v>
      </c>
    </row>
    <row r="636" spans="1:34" x14ac:dyDescent="0.3">
      <c r="A636">
        <v>0</v>
      </c>
      <c r="B636" t="s">
        <v>18</v>
      </c>
      <c r="C636">
        <v>2</v>
      </c>
      <c r="D636" t="s">
        <v>19</v>
      </c>
      <c r="E636">
        <v>39</v>
      </c>
      <c r="F636">
        <v>13</v>
      </c>
      <c r="G636">
        <v>0</v>
      </c>
      <c r="H636">
        <v>0</v>
      </c>
      <c r="I636">
        <v>0.49</v>
      </c>
      <c r="J636">
        <v>1.1499999999999999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1</v>
      </c>
      <c r="AC636">
        <f>SUMPRODUCT(Table13[[#This Row],[SibSp]:[Ones]],$R$5:$AA$5)</f>
        <v>-0.26647594375854644</v>
      </c>
      <c r="AD636">
        <f>SUMPRODUCT(Table13[[#This Row],[SibSp]:[Ones]],$R$6:$AA$6)</f>
        <v>-0.11823232567391373</v>
      </c>
      <c r="AE636">
        <f t="shared" si="27"/>
        <v>0</v>
      </c>
      <c r="AF636">
        <f t="shared" si="28"/>
        <v>0</v>
      </c>
      <c r="AG636">
        <f t="shared" si="29"/>
        <v>0</v>
      </c>
      <c r="AH636">
        <f>(AG636-Table13[[#This Row],[Survived]])^2</f>
        <v>0</v>
      </c>
    </row>
    <row r="637" spans="1:34" x14ac:dyDescent="0.3">
      <c r="A637">
        <v>1</v>
      </c>
      <c r="B637" t="s">
        <v>18</v>
      </c>
      <c r="C637">
        <v>1</v>
      </c>
      <c r="D637" t="s">
        <v>21</v>
      </c>
      <c r="E637">
        <v>49</v>
      </c>
      <c r="F637">
        <v>25.929200000000002</v>
      </c>
      <c r="G637">
        <v>0</v>
      </c>
      <c r="H637">
        <v>0</v>
      </c>
      <c r="I637">
        <v>0.61</v>
      </c>
      <c r="J637">
        <v>1.43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AC637">
        <f>SUMPRODUCT(Table13[[#This Row],[SibSp]:[Ones]],$R$5:$AA$5)</f>
        <v>-0.2822159787234525</v>
      </c>
      <c r="AD637">
        <f>SUMPRODUCT(Table13[[#This Row],[SibSp]:[Ones]],$R$6:$AA$6)</f>
        <v>0.83296371582327011</v>
      </c>
      <c r="AE637">
        <f t="shared" si="27"/>
        <v>0</v>
      </c>
      <c r="AF637">
        <f t="shared" si="28"/>
        <v>0.83296371582327011</v>
      </c>
      <c r="AG637">
        <f t="shared" si="29"/>
        <v>0.83296371582327011</v>
      </c>
      <c r="AH637">
        <f>(AG637-Table13[[#This Row],[Survived]])^2</f>
        <v>2.7901120231569262E-2</v>
      </c>
    </row>
    <row r="638" spans="1:34" x14ac:dyDescent="0.3">
      <c r="A638">
        <v>1</v>
      </c>
      <c r="B638" t="s">
        <v>18</v>
      </c>
      <c r="C638">
        <v>3</v>
      </c>
      <c r="D638" t="s">
        <v>21</v>
      </c>
      <c r="E638">
        <v>31</v>
      </c>
      <c r="F638">
        <v>8.6832999999999991</v>
      </c>
      <c r="G638">
        <v>0</v>
      </c>
      <c r="H638">
        <v>0</v>
      </c>
      <c r="I638">
        <v>0.39</v>
      </c>
      <c r="J638">
        <v>0.99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AC638">
        <f>SUMPRODUCT(Table13[[#This Row],[SibSp]:[Ones]],$R$5:$AA$5)</f>
        <v>0.28314759780812604</v>
      </c>
      <c r="AD638">
        <f>SUMPRODUCT(Table13[[#This Row],[SibSp]:[Ones]],$R$6:$AA$6)</f>
        <v>8.6699916034428837E-2</v>
      </c>
      <c r="AE638">
        <f t="shared" si="27"/>
        <v>0.28314759780812604</v>
      </c>
      <c r="AF638">
        <f t="shared" si="28"/>
        <v>8.6699916034428837E-2</v>
      </c>
      <c r="AG638">
        <f t="shared" si="29"/>
        <v>0.36984751384255488</v>
      </c>
      <c r="AH638">
        <f>(AG638-Table13[[#This Row],[Survived]])^2</f>
        <v>0.39709215581040908</v>
      </c>
    </row>
    <row r="639" spans="1:34" x14ac:dyDescent="0.3">
      <c r="A639">
        <v>0</v>
      </c>
      <c r="B639" t="s">
        <v>20</v>
      </c>
      <c r="C639">
        <v>3</v>
      </c>
      <c r="D639" t="s">
        <v>19</v>
      </c>
      <c r="E639">
        <v>30</v>
      </c>
      <c r="F639">
        <v>7.2291999999999996</v>
      </c>
      <c r="G639">
        <v>0</v>
      </c>
      <c r="H639">
        <v>0</v>
      </c>
      <c r="I639">
        <v>0.38</v>
      </c>
      <c r="J639">
        <v>0.92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AC639">
        <f>SUMPRODUCT(Table13[[#This Row],[SibSp]:[Ones]],$R$5:$AA$5)</f>
        <v>-0.65427879897873131</v>
      </c>
      <c r="AD639">
        <f>SUMPRODUCT(Table13[[#This Row],[SibSp]:[Ones]],$R$6:$AA$6)</f>
        <v>0.1167803338959974</v>
      </c>
      <c r="AE639">
        <f t="shared" si="27"/>
        <v>0</v>
      </c>
      <c r="AF639">
        <f t="shared" si="28"/>
        <v>0.1167803338959974</v>
      </c>
      <c r="AG639">
        <f t="shared" si="29"/>
        <v>0.1167803338959974</v>
      </c>
      <c r="AH639">
        <f>(AG639-Table13[[#This Row],[Survived]])^2</f>
        <v>1.363764638486064E-2</v>
      </c>
    </row>
    <row r="640" spans="1:34" x14ac:dyDescent="0.3">
      <c r="A640">
        <v>0</v>
      </c>
      <c r="B640" t="s">
        <v>18</v>
      </c>
      <c r="C640">
        <v>3</v>
      </c>
      <c r="D640" t="s">
        <v>21</v>
      </c>
      <c r="E640">
        <v>30</v>
      </c>
      <c r="F640">
        <v>24.15</v>
      </c>
      <c r="G640">
        <v>1</v>
      </c>
      <c r="H640">
        <v>1</v>
      </c>
      <c r="I640">
        <v>0.38</v>
      </c>
      <c r="J640">
        <v>1.4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AC640">
        <f>SUMPRODUCT(Table13[[#This Row],[SibSp]:[Ones]],$R$5:$AA$5)</f>
        <v>0.21741451900736519</v>
      </c>
      <c r="AD640">
        <f>SUMPRODUCT(Table13[[#This Row],[SibSp]:[Ones]],$R$6:$AA$6)</f>
        <v>-5.0632077493972361E-2</v>
      </c>
      <c r="AE640">
        <f t="shared" si="27"/>
        <v>0.21741451900736519</v>
      </c>
      <c r="AF640">
        <f t="shared" si="28"/>
        <v>0</v>
      </c>
      <c r="AG640">
        <f t="shared" si="29"/>
        <v>0.21741451900736519</v>
      </c>
      <c r="AH640">
        <f>(AG640-Table13[[#This Row],[Survived]])^2</f>
        <v>4.7269073075203963E-2</v>
      </c>
    </row>
    <row r="641" spans="1:34" x14ac:dyDescent="0.3">
      <c r="A641">
        <v>0</v>
      </c>
      <c r="B641" t="s">
        <v>18</v>
      </c>
      <c r="C641">
        <v>2</v>
      </c>
      <c r="D641" t="s">
        <v>19</v>
      </c>
      <c r="E641">
        <v>34</v>
      </c>
      <c r="F641">
        <v>13</v>
      </c>
      <c r="G641">
        <v>0</v>
      </c>
      <c r="H641">
        <v>0</v>
      </c>
      <c r="I641">
        <v>0.42</v>
      </c>
      <c r="J641">
        <v>1.1499999999999999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AC641">
        <f>SUMPRODUCT(Table13[[#This Row],[SibSp]:[Ones]],$R$5:$AA$5)</f>
        <v>-0.12960033981268837</v>
      </c>
      <c r="AD641">
        <f>SUMPRODUCT(Table13[[#This Row],[SibSp]:[Ones]],$R$6:$AA$6)</f>
        <v>-0.16331257658821019</v>
      </c>
      <c r="AE641">
        <f t="shared" si="27"/>
        <v>0</v>
      </c>
      <c r="AF641">
        <f t="shared" si="28"/>
        <v>0</v>
      </c>
      <c r="AG641">
        <f t="shared" si="29"/>
        <v>0</v>
      </c>
      <c r="AH641">
        <f>(AG641-Table13[[#This Row],[Survived]])^2</f>
        <v>0</v>
      </c>
    </row>
    <row r="642" spans="1:34" x14ac:dyDescent="0.3">
      <c r="A642">
        <v>1</v>
      </c>
      <c r="B642" t="s">
        <v>18</v>
      </c>
      <c r="C642">
        <v>2</v>
      </c>
      <c r="D642" t="s">
        <v>21</v>
      </c>
      <c r="E642">
        <v>31</v>
      </c>
      <c r="F642">
        <v>26.25</v>
      </c>
      <c r="G642">
        <v>1</v>
      </c>
      <c r="H642">
        <v>1</v>
      </c>
      <c r="I642">
        <v>0.39</v>
      </c>
      <c r="J642">
        <v>1.44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  <c r="AC642">
        <f>SUMPRODUCT(Table13[[#This Row],[SibSp]:[Ones]],$R$5:$AA$5)</f>
        <v>0.72989725294275731</v>
      </c>
      <c r="AD642">
        <f>SUMPRODUCT(Table13[[#This Row],[SibSp]:[Ones]],$R$6:$AA$6)</f>
        <v>-0.12553250264767024</v>
      </c>
      <c r="AE642">
        <f t="shared" si="27"/>
        <v>0.72989725294275731</v>
      </c>
      <c r="AF642">
        <f t="shared" si="28"/>
        <v>0</v>
      </c>
      <c r="AG642">
        <f t="shared" si="29"/>
        <v>0.72989725294275731</v>
      </c>
      <c r="AH642">
        <f>(AG642-Table13[[#This Row],[Survived]])^2</f>
        <v>7.2955493967868823E-2</v>
      </c>
    </row>
    <row r="643" spans="1:34" x14ac:dyDescent="0.3">
      <c r="A643">
        <v>1</v>
      </c>
      <c r="B643" t="s">
        <v>18</v>
      </c>
      <c r="C643">
        <v>1</v>
      </c>
      <c r="D643" t="s">
        <v>19</v>
      </c>
      <c r="E643">
        <v>11</v>
      </c>
      <c r="F643">
        <v>120</v>
      </c>
      <c r="G643">
        <v>1</v>
      </c>
      <c r="H643">
        <v>2</v>
      </c>
      <c r="I643">
        <v>0.14000000000000001</v>
      </c>
      <c r="J643">
        <v>2.08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  <c r="AC643">
        <f>SUMPRODUCT(Table13[[#This Row],[SibSp]:[Ones]],$R$5:$AA$5)</f>
        <v>-2.6525655043932339E-2</v>
      </c>
      <c r="AD643">
        <f>SUMPRODUCT(Table13[[#This Row],[SibSp]:[Ones]],$R$6:$AA$6)</f>
        <v>-0.21376892323989583</v>
      </c>
      <c r="AE643">
        <f t="shared" si="27"/>
        <v>0</v>
      </c>
      <c r="AF643">
        <f t="shared" si="28"/>
        <v>0</v>
      </c>
      <c r="AG643">
        <f t="shared" si="29"/>
        <v>0</v>
      </c>
      <c r="AH643">
        <f>(AG643-Table13[[#This Row],[Survived]])^2</f>
        <v>1</v>
      </c>
    </row>
    <row r="644" spans="1:34" x14ac:dyDescent="0.3">
      <c r="A644">
        <v>1</v>
      </c>
      <c r="B644" t="s">
        <v>20</v>
      </c>
      <c r="C644">
        <v>3</v>
      </c>
      <c r="D644" t="s">
        <v>19</v>
      </c>
      <c r="E644">
        <v>0.42</v>
      </c>
      <c r="F644">
        <v>8.5167000000000002</v>
      </c>
      <c r="G644">
        <v>0</v>
      </c>
      <c r="H644">
        <v>1</v>
      </c>
      <c r="I644">
        <v>0.01</v>
      </c>
      <c r="J644">
        <v>0.98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1</v>
      </c>
      <c r="AC644">
        <f>SUMPRODUCT(Table13[[#This Row],[SibSp]:[Ones]],$R$5:$AA$5)</f>
        <v>0.43671816874026437</v>
      </c>
      <c r="AD644">
        <f>SUMPRODUCT(Table13[[#This Row],[SibSp]:[Ones]],$R$6:$AA$6)</f>
        <v>-0.60404413361591613</v>
      </c>
      <c r="AE644">
        <f t="shared" si="27"/>
        <v>0.43671816874026437</v>
      </c>
      <c r="AF644">
        <f t="shared" si="28"/>
        <v>0</v>
      </c>
      <c r="AG644">
        <f t="shared" si="29"/>
        <v>0.43671816874026437</v>
      </c>
      <c r="AH644">
        <f>(AG644-Table13[[#This Row],[Survived]])^2</f>
        <v>0.31728642142732127</v>
      </c>
    </row>
    <row r="645" spans="1:34" x14ac:dyDescent="0.3">
      <c r="A645">
        <v>1</v>
      </c>
      <c r="B645" t="s">
        <v>18</v>
      </c>
      <c r="C645">
        <v>3</v>
      </c>
      <c r="D645" t="s">
        <v>19</v>
      </c>
      <c r="E645">
        <v>27</v>
      </c>
      <c r="F645">
        <v>6.9749999999999996</v>
      </c>
      <c r="G645">
        <v>0</v>
      </c>
      <c r="H645">
        <v>0</v>
      </c>
      <c r="I645">
        <v>0.34</v>
      </c>
      <c r="J645">
        <v>0.9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AC645">
        <f>SUMPRODUCT(Table13[[#This Row],[SibSp]:[Ones]],$R$5:$AA$5)</f>
        <v>-0.29719152021122675</v>
      </c>
      <c r="AD645">
        <f>SUMPRODUCT(Table13[[#This Row],[SibSp]:[Ones]],$R$6:$AA$6)</f>
        <v>-0.33430939543875238</v>
      </c>
      <c r="AE645">
        <f t="shared" si="27"/>
        <v>0</v>
      </c>
      <c r="AF645">
        <f t="shared" si="28"/>
        <v>0</v>
      </c>
      <c r="AG645">
        <f t="shared" si="29"/>
        <v>0</v>
      </c>
      <c r="AH645">
        <f>(AG645-Table13[[#This Row],[Survived]])^2</f>
        <v>1</v>
      </c>
    </row>
    <row r="646" spans="1:34" x14ac:dyDescent="0.3">
      <c r="A646">
        <v>0</v>
      </c>
      <c r="B646" t="s">
        <v>18</v>
      </c>
      <c r="C646">
        <v>3</v>
      </c>
      <c r="D646" t="s">
        <v>19</v>
      </c>
      <c r="E646">
        <v>31</v>
      </c>
      <c r="F646">
        <v>7.7750000000000004</v>
      </c>
      <c r="G646">
        <v>0</v>
      </c>
      <c r="H646">
        <v>0</v>
      </c>
      <c r="I646">
        <v>0.39</v>
      </c>
      <c r="J646">
        <v>0.94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1</v>
      </c>
      <c r="AC646">
        <f>SUMPRODUCT(Table13[[#This Row],[SibSp]:[Ones]],$R$5:$AA$5)</f>
        <v>-0.43458189438036254</v>
      </c>
      <c r="AD646">
        <f>SUMPRODUCT(Table13[[#This Row],[SibSp]:[Ones]],$R$6:$AA$6)</f>
        <v>-0.26385836038759902</v>
      </c>
      <c r="AE646">
        <f t="shared" ref="AE646:AE709" si="30">IF(AC646&lt;0,0,AC646)</f>
        <v>0</v>
      </c>
      <c r="AF646">
        <f t="shared" ref="AF646:AF709" si="31">IF(AD646&lt;0,0,AD646)</f>
        <v>0</v>
      </c>
      <c r="AG646">
        <f t="shared" ref="AG646:AG709" si="32">AE646+AF646</f>
        <v>0</v>
      </c>
      <c r="AH646">
        <f>(AG646-Table13[[#This Row],[Survived]])^2</f>
        <v>0</v>
      </c>
    </row>
    <row r="647" spans="1:34" x14ac:dyDescent="0.3">
      <c r="A647">
        <v>0</v>
      </c>
      <c r="B647" t="s">
        <v>18</v>
      </c>
      <c r="C647">
        <v>1</v>
      </c>
      <c r="D647" t="s">
        <v>19</v>
      </c>
      <c r="E647">
        <v>39</v>
      </c>
      <c r="F647">
        <v>0</v>
      </c>
      <c r="G647">
        <v>0</v>
      </c>
      <c r="H647">
        <v>0</v>
      </c>
      <c r="I647">
        <v>0.49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AC647">
        <f>SUMPRODUCT(Table13[[#This Row],[SibSp]:[Ones]],$R$5:$AA$5)</f>
        <v>0.60166037602178801</v>
      </c>
      <c r="AD647">
        <f>SUMPRODUCT(Table13[[#This Row],[SibSp]:[Ones]],$R$6:$AA$6)</f>
        <v>-0.91452951675718297</v>
      </c>
      <c r="AE647">
        <f t="shared" si="30"/>
        <v>0.60166037602178801</v>
      </c>
      <c r="AF647">
        <f t="shared" si="31"/>
        <v>0</v>
      </c>
      <c r="AG647">
        <f t="shared" si="32"/>
        <v>0.60166037602178801</v>
      </c>
      <c r="AH647">
        <f>(AG647-Table13[[#This Row],[Survived]])^2</f>
        <v>0.36199520807467933</v>
      </c>
    </row>
    <row r="648" spans="1:34" x14ac:dyDescent="0.3">
      <c r="A648">
        <v>0</v>
      </c>
      <c r="B648" t="s">
        <v>18</v>
      </c>
      <c r="C648">
        <v>3</v>
      </c>
      <c r="D648" t="s">
        <v>21</v>
      </c>
      <c r="E648">
        <v>18</v>
      </c>
      <c r="F648">
        <v>7.7750000000000004</v>
      </c>
      <c r="G648">
        <v>0</v>
      </c>
      <c r="H648">
        <v>0</v>
      </c>
      <c r="I648">
        <v>0.23</v>
      </c>
      <c r="J648">
        <v>0.94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AC648">
        <f>SUMPRODUCT(Table13[[#This Row],[SibSp]:[Ones]],$R$5:$AA$5)</f>
        <v>0.64553372815842025</v>
      </c>
      <c r="AD648">
        <f>SUMPRODUCT(Table13[[#This Row],[SibSp]:[Ones]],$R$6:$AA$6)</f>
        <v>-6.4154227267283148E-2</v>
      </c>
      <c r="AE648">
        <f t="shared" si="30"/>
        <v>0.64553372815842025</v>
      </c>
      <c r="AF648">
        <f t="shared" si="31"/>
        <v>0</v>
      </c>
      <c r="AG648">
        <f t="shared" si="32"/>
        <v>0.64553372815842025</v>
      </c>
      <c r="AH648">
        <f>(AG648-Table13[[#This Row],[Survived]])^2</f>
        <v>0.41671379419010923</v>
      </c>
    </row>
    <row r="649" spans="1:34" x14ac:dyDescent="0.3">
      <c r="A649">
        <v>0</v>
      </c>
      <c r="B649" t="s">
        <v>18</v>
      </c>
      <c r="C649">
        <v>2</v>
      </c>
      <c r="D649" t="s">
        <v>19</v>
      </c>
      <c r="E649">
        <v>39</v>
      </c>
      <c r="F649">
        <v>13</v>
      </c>
      <c r="G649">
        <v>0</v>
      </c>
      <c r="H649">
        <v>0</v>
      </c>
      <c r="I649">
        <v>0.49</v>
      </c>
      <c r="J649">
        <v>1.1499999999999999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AC649">
        <f>SUMPRODUCT(Table13[[#This Row],[SibSp]:[Ones]],$R$5:$AA$5)</f>
        <v>-0.26647594375854644</v>
      </c>
      <c r="AD649">
        <f>SUMPRODUCT(Table13[[#This Row],[SibSp]:[Ones]],$R$6:$AA$6)</f>
        <v>-0.11823232567391373</v>
      </c>
      <c r="AE649">
        <f t="shared" si="30"/>
        <v>0</v>
      </c>
      <c r="AF649">
        <f t="shared" si="31"/>
        <v>0</v>
      </c>
      <c r="AG649">
        <f t="shared" si="32"/>
        <v>0</v>
      </c>
      <c r="AH649">
        <f>(AG649-Table13[[#This Row],[Survived]])^2</f>
        <v>0</v>
      </c>
    </row>
    <row r="650" spans="1:34" x14ac:dyDescent="0.3">
      <c r="A650">
        <v>1</v>
      </c>
      <c r="B650" t="s">
        <v>18</v>
      </c>
      <c r="C650">
        <v>1</v>
      </c>
      <c r="D650" t="s">
        <v>21</v>
      </c>
      <c r="E650">
        <v>33</v>
      </c>
      <c r="F650">
        <v>53.1</v>
      </c>
      <c r="G650">
        <v>1</v>
      </c>
      <c r="H650">
        <v>0</v>
      </c>
      <c r="I650">
        <v>0.41</v>
      </c>
      <c r="J650">
        <v>1.73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</v>
      </c>
      <c r="AC650">
        <f>SUMPRODUCT(Table13[[#This Row],[SibSp]:[Ones]],$R$5:$AA$5)</f>
        <v>-0.29441358663086803</v>
      </c>
      <c r="AD650">
        <f>SUMPRODUCT(Table13[[#This Row],[SibSp]:[Ones]],$R$6:$AA$6)</f>
        <v>1.0080006127090899</v>
      </c>
      <c r="AE650">
        <f t="shared" si="30"/>
        <v>0</v>
      </c>
      <c r="AF650">
        <f t="shared" si="31"/>
        <v>1.0080006127090899</v>
      </c>
      <c r="AG650">
        <f t="shared" si="32"/>
        <v>1.0080006127090899</v>
      </c>
      <c r="AH650">
        <f>(AG650-Table13[[#This Row],[Survived]])^2</f>
        <v>6.4009803720851079E-5</v>
      </c>
    </row>
    <row r="651" spans="1:34" x14ac:dyDescent="0.3">
      <c r="A651">
        <v>0</v>
      </c>
      <c r="B651" t="s">
        <v>18</v>
      </c>
      <c r="C651">
        <v>3</v>
      </c>
      <c r="D651" t="s">
        <v>19</v>
      </c>
      <c r="E651">
        <v>26</v>
      </c>
      <c r="F651">
        <v>7.8875000000000002</v>
      </c>
      <c r="G651">
        <v>0</v>
      </c>
      <c r="H651">
        <v>0</v>
      </c>
      <c r="I651">
        <v>0.33</v>
      </c>
      <c r="J651">
        <v>0.95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</v>
      </c>
      <c r="AC651">
        <f>SUMPRODUCT(Table13[[#This Row],[SibSp]:[Ones]],$R$5:$AA$5)</f>
        <v>-0.32716546955015069</v>
      </c>
      <c r="AD651">
        <f>SUMPRODUCT(Table13[[#This Row],[SibSp]:[Ones]],$R$6:$AA$6)</f>
        <v>-0.29293586150033191</v>
      </c>
      <c r="AE651">
        <f t="shared" si="30"/>
        <v>0</v>
      </c>
      <c r="AF651">
        <f t="shared" si="31"/>
        <v>0</v>
      </c>
      <c r="AG651">
        <f t="shared" si="32"/>
        <v>0</v>
      </c>
      <c r="AH651">
        <f>(AG651-Table13[[#This Row],[Survived]])^2</f>
        <v>0</v>
      </c>
    </row>
    <row r="652" spans="1:34" x14ac:dyDescent="0.3">
      <c r="A652">
        <v>0</v>
      </c>
      <c r="B652" t="s">
        <v>18</v>
      </c>
      <c r="C652">
        <v>3</v>
      </c>
      <c r="D652" t="s">
        <v>19</v>
      </c>
      <c r="E652">
        <v>39</v>
      </c>
      <c r="F652">
        <v>24.15</v>
      </c>
      <c r="G652">
        <v>0</v>
      </c>
      <c r="H652">
        <v>0</v>
      </c>
      <c r="I652">
        <v>0.49</v>
      </c>
      <c r="J652">
        <v>1.4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AC652">
        <f>SUMPRODUCT(Table13[[#This Row],[SibSp]:[Ones]],$R$5:$AA$5)</f>
        <v>-1.0857724562642459</v>
      </c>
      <c r="AD652">
        <f>SUMPRODUCT(Table13[[#This Row],[SibSp]:[Ones]],$R$6:$AA$6)</f>
        <v>0.24042684006793968</v>
      </c>
      <c r="AE652">
        <f t="shared" si="30"/>
        <v>0</v>
      </c>
      <c r="AF652">
        <f t="shared" si="31"/>
        <v>0.24042684006793968</v>
      </c>
      <c r="AG652">
        <f t="shared" si="32"/>
        <v>0.24042684006793968</v>
      </c>
      <c r="AH652">
        <f>(AG652-Table13[[#This Row],[Survived]])^2</f>
        <v>5.7805065425054647E-2</v>
      </c>
    </row>
    <row r="653" spans="1:34" x14ac:dyDescent="0.3">
      <c r="A653">
        <v>0</v>
      </c>
      <c r="B653" t="s">
        <v>18</v>
      </c>
      <c r="C653">
        <v>2</v>
      </c>
      <c r="D653" t="s">
        <v>19</v>
      </c>
      <c r="E653">
        <v>35</v>
      </c>
      <c r="F653">
        <v>10.5</v>
      </c>
      <c r="G653">
        <v>0</v>
      </c>
      <c r="H653">
        <v>0</v>
      </c>
      <c r="I653">
        <v>0.44</v>
      </c>
      <c r="J653">
        <v>1.06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AC653">
        <f>SUMPRODUCT(Table13[[#This Row],[SibSp]:[Ones]],$R$5:$AA$5)</f>
        <v>-7.9557962543935545E-2</v>
      </c>
      <c r="AD653">
        <f>SUMPRODUCT(Table13[[#This Row],[SibSp]:[Ones]],$R$6:$AA$6)</f>
        <v>-0.23649693050838705</v>
      </c>
      <c r="AE653">
        <f t="shared" si="30"/>
        <v>0</v>
      </c>
      <c r="AF653">
        <f t="shared" si="31"/>
        <v>0</v>
      </c>
      <c r="AG653">
        <f t="shared" si="32"/>
        <v>0</v>
      </c>
      <c r="AH653">
        <f>(AG653-Table13[[#This Row],[Survived]])^2</f>
        <v>0</v>
      </c>
    </row>
    <row r="654" spans="1:34" x14ac:dyDescent="0.3">
      <c r="A654">
        <v>0</v>
      </c>
      <c r="B654" t="s">
        <v>18</v>
      </c>
      <c r="C654">
        <v>3</v>
      </c>
      <c r="D654" t="s">
        <v>21</v>
      </c>
      <c r="E654">
        <v>6</v>
      </c>
      <c r="F654">
        <v>31.274999999999999</v>
      </c>
      <c r="G654">
        <v>4</v>
      </c>
      <c r="H654">
        <v>2</v>
      </c>
      <c r="I654">
        <v>7.0000000000000007E-2</v>
      </c>
      <c r="J654">
        <v>1.51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AC654">
        <f>SUMPRODUCT(Table13[[#This Row],[SibSp]:[Ones]],$R$5:$AA$5)</f>
        <v>0.82324657414481395</v>
      </c>
      <c r="AD654">
        <f>SUMPRODUCT(Table13[[#This Row],[SibSp]:[Ones]],$R$6:$AA$6)</f>
        <v>-0.63413417490149793</v>
      </c>
      <c r="AE654">
        <f t="shared" si="30"/>
        <v>0.82324657414481395</v>
      </c>
      <c r="AF654">
        <f t="shared" si="31"/>
        <v>0</v>
      </c>
      <c r="AG654">
        <f t="shared" si="32"/>
        <v>0.82324657414481395</v>
      </c>
      <c r="AH654">
        <f>(AG654-Table13[[#This Row],[Survived]])^2</f>
        <v>0.67773492184117268</v>
      </c>
    </row>
    <row r="655" spans="1:34" x14ac:dyDescent="0.3">
      <c r="A655">
        <v>0</v>
      </c>
      <c r="B655" t="s">
        <v>18</v>
      </c>
      <c r="C655">
        <v>3</v>
      </c>
      <c r="D655" t="s">
        <v>19</v>
      </c>
      <c r="E655">
        <v>30.5</v>
      </c>
      <c r="F655">
        <v>8.0500000000000007</v>
      </c>
      <c r="G655">
        <v>0</v>
      </c>
      <c r="H655">
        <v>0</v>
      </c>
      <c r="I655">
        <v>0.38</v>
      </c>
      <c r="J655">
        <v>0.96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AC655">
        <f>SUMPRODUCT(Table13[[#This Row],[SibSp]:[Ones]],$R$5:$AA$5)</f>
        <v>-0.4348392794920013</v>
      </c>
      <c r="AD655">
        <f>SUMPRODUCT(Table13[[#This Row],[SibSp]:[Ones]],$R$6:$AA$6)</f>
        <v>-0.25117296831917058</v>
      </c>
      <c r="AE655">
        <f t="shared" si="30"/>
        <v>0</v>
      </c>
      <c r="AF655">
        <f t="shared" si="31"/>
        <v>0</v>
      </c>
      <c r="AG655">
        <f t="shared" si="32"/>
        <v>0</v>
      </c>
      <c r="AH655">
        <f>(AG655-Table13[[#This Row],[Survived]])^2</f>
        <v>0</v>
      </c>
    </row>
    <row r="656" spans="1:34" x14ac:dyDescent="0.3">
      <c r="A656">
        <v>0</v>
      </c>
      <c r="B656" t="s">
        <v>18</v>
      </c>
      <c r="C656">
        <v>3</v>
      </c>
      <c r="D656" t="s">
        <v>21</v>
      </c>
      <c r="E656">
        <v>23</v>
      </c>
      <c r="F656">
        <v>7.9249999999999998</v>
      </c>
      <c r="G656">
        <v>0</v>
      </c>
      <c r="H656">
        <v>0</v>
      </c>
      <c r="I656">
        <v>0.28999999999999998</v>
      </c>
      <c r="J656">
        <v>0.95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AC656">
        <f>SUMPRODUCT(Table13[[#This Row],[SibSp]:[Ones]],$R$5:$AA$5)</f>
        <v>0.51830626051001827</v>
      </c>
      <c r="AD656">
        <f>SUMPRODUCT(Table13[[#This Row],[SibSp]:[Ones]],$R$6:$AA$6)</f>
        <v>-1.5951298241222212E-2</v>
      </c>
      <c r="AE656">
        <f t="shared" si="30"/>
        <v>0.51830626051001827</v>
      </c>
      <c r="AF656">
        <f t="shared" si="31"/>
        <v>0</v>
      </c>
      <c r="AG656">
        <f t="shared" si="32"/>
        <v>0.51830626051001827</v>
      </c>
      <c r="AH656">
        <f>(AG656-Table13[[#This Row],[Survived]])^2</f>
        <v>0.26864137968387891</v>
      </c>
    </row>
    <row r="657" spans="1:34" x14ac:dyDescent="0.3">
      <c r="A657">
        <v>0</v>
      </c>
      <c r="B657" t="s">
        <v>20</v>
      </c>
      <c r="C657">
        <v>2</v>
      </c>
      <c r="D657" t="s">
        <v>19</v>
      </c>
      <c r="E657">
        <v>31</v>
      </c>
      <c r="F657">
        <v>37.004199999999997</v>
      </c>
      <c r="G657">
        <v>1</v>
      </c>
      <c r="H657">
        <v>1</v>
      </c>
      <c r="I657">
        <v>0.39</v>
      </c>
      <c r="J657">
        <v>1.58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1</v>
      </c>
      <c r="AC657">
        <f>SUMPRODUCT(Table13[[#This Row],[SibSp]:[Ones]],$R$5:$AA$5)</f>
        <v>-0.43509875114164709</v>
      </c>
      <c r="AD657">
        <f>SUMPRODUCT(Table13[[#This Row],[SibSp]:[Ones]],$R$6:$AA$6)</f>
        <v>0.11180494414874165</v>
      </c>
      <c r="AE657">
        <f t="shared" si="30"/>
        <v>0</v>
      </c>
      <c r="AF657">
        <f t="shared" si="31"/>
        <v>0.11180494414874165</v>
      </c>
      <c r="AG657">
        <f t="shared" si="32"/>
        <v>0.11180494414874165</v>
      </c>
      <c r="AH657">
        <f>(AG657-Table13[[#This Row],[Survived]])^2</f>
        <v>1.2500345536103239E-2</v>
      </c>
    </row>
    <row r="658" spans="1:34" x14ac:dyDescent="0.3">
      <c r="A658">
        <v>0</v>
      </c>
      <c r="B658" t="s">
        <v>18</v>
      </c>
      <c r="C658">
        <v>3</v>
      </c>
      <c r="D658" t="s">
        <v>19</v>
      </c>
      <c r="E658">
        <v>43</v>
      </c>
      <c r="F658">
        <v>6.45</v>
      </c>
      <c r="G658">
        <v>0</v>
      </c>
      <c r="H658">
        <v>0</v>
      </c>
      <c r="I658">
        <v>0.54</v>
      </c>
      <c r="J658">
        <v>0.87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AC658">
        <f>SUMPRODUCT(Table13[[#This Row],[SibSp]:[Ones]],$R$5:$AA$5)</f>
        <v>-0.65854811011496484</v>
      </c>
      <c r="AD658">
        <f>SUMPRODUCT(Table13[[#This Row],[SibSp]:[Ones]],$R$6:$AA$6)</f>
        <v>-0.23419682041075429</v>
      </c>
      <c r="AE658">
        <f t="shared" si="30"/>
        <v>0</v>
      </c>
      <c r="AF658">
        <f t="shared" si="31"/>
        <v>0</v>
      </c>
      <c r="AG658">
        <f t="shared" si="32"/>
        <v>0</v>
      </c>
      <c r="AH658">
        <f>(AG658-Table13[[#This Row],[Survived]])^2</f>
        <v>0</v>
      </c>
    </row>
    <row r="659" spans="1:34" x14ac:dyDescent="0.3">
      <c r="A659">
        <v>0</v>
      </c>
      <c r="B659" t="s">
        <v>18</v>
      </c>
      <c r="C659">
        <v>3</v>
      </c>
      <c r="D659" t="s">
        <v>19</v>
      </c>
      <c r="E659">
        <v>10</v>
      </c>
      <c r="F659">
        <v>27.9</v>
      </c>
      <c r="G659">
        <v>3</v>
      </c>
      <c r="H659">
        <v>2</v>
      </c>
      <c r="I659">
        <v>0.12</v>
      </c>
      <c r="J659">
        <v>1.46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AC659">
        <f>SUMPRODUCT(Table13[[#This Row],[SibSp]:[Ones]],$R$5:$AA$5)</f>
        <v>0.11385391318915761</v>
      </c>
      <c r="AD659">
        <f>SUMPRODUCT(Table13[[#This Row],[SibSp]:[Ones]],$R$6:$AA$6)</f>
        <v>-0.96944846718291866</v>
      </c>
      <c r="AE659">
        <f t="shared" si="30"/>
        <v>0.11385391318915761</v>
      </c>
      <c r="AF659">
        <f t="shared" si="31"/>
        <v>0</v>
      </c>
      <c r="AG659">
        <f t="shared" si="32"/>
        <v>0.11385391318915761</v>
      </c>
      <c r="AH659">
        <f>(AG659-Table13[[#This Row],[Survived]])^2</f>
        <v>1.2962713548484236E-2</v>
      </c>
    </row>
    <row r="660" spans="1:34" x14ac:dyDescent="0.3">
      <c r="A660">
        <v>1</v>
      </c>
      <c r="B660" t="s">
        <v>18</v>
      </c>
      <c r="C660">
        <v>1</v>
      </c>
      <c r="D660" t="s">
        <v>21</v>
      </c>
      <c r="E660">
        <v>52</v>
      </c>
      <c r="F660">
        <v>93.5</v>
      </c>
      <c r="G660">
        <v>1</v>
      </c>
      <c r="H660">
        <v>1</v>
      </c>
      <c r="I660">
        <v>0.65</v>
      </c>
      <c r="J660">
        <v>1.98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AC660">
        <f>SUMPRODUCT(Table13[[#This Row],[SibSp]:[Ones]],$R$5:$AA$5)</f>
        <v>-0.5843946457843</v>
      </c>
      <c r="AD660">
        <f>SUMPRODUCT(Table13[[#This Row],[SibSp]:[Ones]],$R$6:$AA$6)</f>
        <v>0.86170989691266242</v>
      </c>
      <c r="AE660">
        <f t="shared" si="30"/>
        <v>0</v>
      </c>
      <c r="AF660">
        <f t="shared" si="31"/>
        <v>0.86170989691266242</v>
      </c>
      <c r="AG660">
        <f t="shared" si="32"/>
        <v>0.86170989691266242</v>
      </c>
      <c r="AH660">
        <f>(AG660-Table13[[#This Row],[Survived]])^2</f>
        <v>1.9124152611906454E-2</v>
      </c>
    </row>
    <row r="661" spans="1:34" x14ac:dyDescent="0.3">
      <c r="A661">
        <v>1</v>
      </c>
      <c r="B661" t="s">
        <v>18</v>
      </c>
      <c r="C661">
        <v>3</v>
      </c>
      <c r="D661" t="s">
        <v>19</v>
      </c>
      <c r="E661">
        <v>27</v>
      </c>
      <c r="F661">
        <v>8.6624999999999996</v>
      </c>
      <c r="G661">
        <v>0</v>
      </c>
      <c r="H661">
        <v>0</v>
      </c>
      <c r="I661">
        <v>0.34</v>
      </c>
      <c r="J661">
        <v>0.99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AC661">
        <f>SUMPRODUCT(Table13[[#This Row],[SibSp]:[Ones]],$R$5:$AA$5)</f>
        <v>-0.38634121289308188</v>
      </c>
      <c r="AD661">
        <f>SUMPRODUCT(Table13[[#This Row],[SibSp]:[Ones]],$R$6:$AA$6)</f>
        <v>-0.24824496982877653</v>
      </c>
      <c r="AE661">
        <f t="shared" si="30"/>
        <v>0</v>
      </c>
      <c r="AF661">
        <f t="shared" si="31"/>
        <v>0</v>
      </c>
      <c r="AG661">
        <f t="shared" si="32"/>
        <v>0</v>
      </c>
      <c r="AH661">
        <f>(AG661-Table13[[#This Row],[Survived]])^2</f>
        <v>1</v>
      </c>
    </row>
    <row r="662" spans="1:34" x14ac:dyDescent="0.3">
      <c r="A662">
        <v>0</v>
      </c>
      <c r="B662" t="s">
        <v>18</v>
      </c>
      <c r="C662">
        <v>1</v>
      </c>
      <c r="D662" t="s">
        <v>19</v>
      </c>
      <c r="E662">
        <v>38</v>
      </c>
      <c r="F662">
        <v>0</v>
      </c>
      <c r="G662">
        <v>0</v>
      </c>
      <c r="H662">
        <v>0</v>
      </c>
      <c r="I662">
        <v>0.47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AC662">
        <f>SUMPRODUCT(Table13[[#This Row],[SibSp]:[Ones]],$R$5:$AA$5)</f>
        <v>0.64076769143489054</v>
      </c>
      <c r="AD662">
        <f>SUMPRODUCT(Table13[[#This Row],[SibSp]:[Ones]],$R$6:$AA$6)</f>
        <v>-0.92740958844698196</v>
      </c>
      <c r="AE662">
        <f t="shared" si="30"/>
        <v>0.64076769143489054</v>
      </c>
      <c r="AF662">
        <f t="shared" si="31"/>
        <v>0</v>
      </c>
      <c r="AG662">
        <f t="shared" si="32"/>
        <v>0.64076769143489054</v>
      </c>
      <c r="AH662">
        <f>(AG662-Table13[[#This Row],[Survived]])^2</f>
        <v>0.41058323438679911</v>
      </c>
    </row>
    <row r="663" spans="1:34" x14ac:dyDescent="0.3">
      <c r="A663">
        <v>1</v>
      </c>
      <c r="B663" t="s">
        <v>18</v>
      </c>
      <c r="C663">
        <v>3</v>
      </c>
      <c r="D663" t="s">
        <v>21</v>
      </c>
      <c r="E663">
        <v>27</v>
      </c>
      <c r="F663">
        <v>12.475</v>
      </c>
      <c r="G663">
        <v>0</v>
      </c>
      <c r="H663">
        <v>1</v>
      </c>
      <c r="I663">
        <v>0.34</v>
      </c>
      <c r="J663">
        <v>1.1299999999999999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AC663">
        <f>SUMPRODUCT(Table13[[#This Row],[SibSp]:[Ones]],$R$5:$AA$5)</f>
        <v>0.66918334764472387</v>
      </c>
      <c r="AD663">
        <f>SUMPRODUCT(Table13[[#This Row],[SibSp]:[Ones]],$R$6:$AA$6)</f>
        <v>-0.35154169278738823</v>
      </c>
      <c r="AE663">
        <f t="shared" si="30"/>
        <v>0.66918334764472387</v>
      </c>
      <c r="AF663">
        <f t="shared" si="31"/>
        <v>0</v>
      </c>
      <c r="AG663">
        <f t="shared" si="32"/>
        <v>0.66918334764472387</v>
      </c>
      <c r="AH663">
        <f>(AG663-Table13[[#This Row],[Survived]])^2</f>
        <v>0.10943965747555162</v>
      </c>
    </row>
    <row r="664" spans="1:34" x14ac:dyDescent="0.3">
      <c r="A664">
        <v>0</v>
      </c>
      <c r="B664" t="s">
        <v>18</v>
      </c>
      <c r="C664">
        <v>3</v>
      </c>
      <c r="D664" t="s">
        <v>19</v>
      </c>
      <c r="E664">
        <v>2</v>
      </c>
      <c r="F664">
        <v>39.6875</v>
      </c>
      <c r="G664">
        <v>4</v>
      </c>
      <c r="H664">
        <v>1</v>
      </c>
      <c r="I664">
        <v>0.03</v>
      </c>
      <c r="J664">
        <v>1.61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1</v>
      </c>
      <c r="AC664">
        <f>SUMPRODUCT(Table13[[#This Row],[SibSp]:[Ones]],$R$5:$AA$5)</f>
        <v>-0.39179586938506805</v>
      </c>
      <c r="AD664">
        <f>SUMPRODUCT(Table13[[#This Row],[SibSp]:[Ones]],$R$6:$AA$6)</f>
        <v>-0.32709246036254847</v>
      </c>
      <c r="AE664">
        <f t="shared" si="30"/>
        <v>0</v>
      </c>
      <c r="AF664">
        <f t="shared" si="31"/>
        <v>0</v>
      </c>
      <c r="AG664">
        <f t="shared" si="32"/>
        <v>0</v>
      </c>
      <c r="AH664">
        <f>(AG664-Table13[[#This Row],[Survived]])^2</f>
        <v>0</v>
      </c>
    </row>
    <row r="665" spans="1:34" x14ac:dyDescent="0.3">
      <c r="A665">
        <v>1</v>
      </c>
      <c r="B665" t="s">
        <v>20</v>
      </c>
      <c r="C665">
        <v>2</v>
      </c>
      <c r="D665" t="s">
        <v>19</v>
      </c>
      <c r="E665">
        <v>1</v>
      </c>
      <c r="F665">
        <v>37.004199999999997</v>
      </c>
      <c r="G665">
        <v>0</v>
      </c>
      <c r="H665">
        <v>2</v>
      </c>
      <c r="I665">
        <v>0.01</v>
      </c>
      <c r="J665">
        <v>1.58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1</v>
      </c>
      <c r="AC665">
        <f>SUMPRODUCT(Table13[[#This Row],[SibSp]:[Ones]],$R$5:$AA$5)</f>
        <v>0.84099012250405814</v>
      </c>
      <c r="AD665">
        <f>SUMPRODUCT(Table13[[#This Row],[SibSp]:[Ones]],$R$6:$AA$6)</f>
        <v>-0.68979203803194533</v>
      </c>
      <c r="AE665">
        <f t="shared" si="30"/>
        <v>0.84099012250405814</v>
      </c>
      <c r="AF665">
        <f t="shared" si="31"/>
        <v>0</v>
      </c>
      <c r="AG665">
        <f t="shared" si="32"/>
        <v>0.84099012250405814</v>
      </c>
      <c r="AH665">
        <f>(AG665-Table13[[#This Row],[Survived]])^2</f>
        <v>2.528414114127444E-2</v>
      </c>
    </row>
    <row r="666" spans="1:34" x14ac:dyDescent="0.3">
      <c r="A666">
        <v>1</v>
      </c>
      <c r="B666" t="s">
        <v>20</v>
      </c>
      <c r="C666">
        <v>3</v>
      </c>
      <c r="D666" t="s">
        <v>21</v>
      </c>
      <c r="E666">
        <v>15</v>
      </c>
      <c r="F666">
        <v>14.4542</v>
      </c>
      <c r="G666">
        <v>1</v>
      </c>
      <c r="H666">
        <v>0</v>
      </c>
      <c r="I666">
        <v>0.19</v>
      </c>
      <c r="J666">
        <v>1.19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AC666">
        <f>SUMPRODUCT(Table13[[#This Row],[SibSp]:[Ones]],$R$5:$AA$5)</f>
        <v>0.11094359886855087</v>
      </c>
      <c r="AD666">
        <f>SUMPRODUCT(Table13[[#This Row],[SibSp]:[Ones]],$R$6:$AA$6)</f>
        <v>0.57231383139543257</v>
      </c>
      <c r="AE666">
        <f t="shared" si="30"/>
        <v>0.11094359886855087</v>
      </c>
      <c r="AF666">
        <f t="shared" si="31"/>
        <v>0.57231383139543257</v>
      </c>
      <c r="AG666">
        <f t="shared" si="32"/>
        <v>0.68325743026398345</v>
      </c>
      <c r="AH666">
        <f>(AG666-Table13[[#This Row],[Survived]])^2</f>
        <v>0.1003258554829753</v>
      </c>
    </row>
    <row r="667" spans="1:34" x14ac:dyDescent="0.3">
      <c r="A667">
        <v>1</v>
      </c>
      <c r="B667" t="s">
        <v>18</v>
      </c>
      <c r="C667">
        <v>2</v>
      </c>
      <c r="D667" t="s">
        <v>19</v>
      </c>
      <c r="E667">
        <v>0.83</v>
      </c>
      <c r="F667">
        <v>18.75</v>
      </c>
      <c r="G667">
        <v>1</v>
      </c>
      <c r="H667">
        <v>1</v>
      </c>
      <c r="I667">
        <v>0.01</v>
      </c>
      <c r="J667">
        <v>1.3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AC667">
        <f>SUMPRODUCT(Table13[[#This Row],[SibSp]:[Ones]],$R$5:$AA$5)</f>
        <v>0.84435644628506834</v>
      </c>
      <c r="AD667">
        <f>SUMPRODUCT(Table13[[#This Row],[SibSp]:[Ones]],$R$6:$AA$6)</f>
        <v>-0.80687656678585529</v>
      </c>
      <c r="AE667">
        <f t="shared" si="30"/>
        <v>0.84435644628506834</v>
      </c>
      <c r="AF667">
        <f t="shared" si="31"/>
        <v>0</v>
      </c>
      <c r="AG667">
        <f t="shared" si="32"/>
        <v>0.84435644628506834</v>
      </c>
      <c r="AH667">
        <f>(AG667-Table13[[#This Row],[Survived]])^2</f>
        <v>2.4224915813012816E-2</v>
      </c>
    </row>
    <row r="668" spans="1:34" x14ac:dyDescent="0.3">
      <c r="A668">
        <v>0</v>
      </c>
      <c r="B668" t="s">
        <v>18</v>
      </c>
      <c r="C668">
        <v>3</v>
      </c>
      <c r="D668" t="s">
        <v>19</v>
      </c>
      <c r="E668">
        <v>23</v>
      </c>
      <c r="F668">
        <v>7.8541999999999996</v>
      </c>
      <c r="G668">
        <v>0</v>
      </c>
      <c r="H668">
        <v>0</v>
      </c>
      <c r="I668">
        <v>0.28999999999999998</v>
      </c>
      <c r="J668">
        <v>0.95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1</v>
      </c>
      <c r="AC668">
        <f>SUMPRODUCT(Table13[[#This Row],[SibSp]:[Ones]],$R$5:$AA$5)</f>
        <v>-0.24895083872394563</v>
      </c>
      <c r="AD668">
        <f>SUMPRODUCT(Table13[[#This Row],[SibSp]:[Ones]],$R$6:$AA$6)</f>
        <v>-0.31869600487993011</v>
      </c>
      <c r="AE668">
        <f t="shared" si="30"/>
        <v>0</v>
      </c>
      <c r="AF668">
        <f t="shared" si="31"/>
        <v>0</v>
      </c>
      <c r="AG668">
        <f t="shared" si="32"/>
        <v>0</v>
      </c>
      <c r="AH668">
        <f>(AG668-Table13[[#This Row],[Survived]])^2</f>
        <v>0</v>
      </c>
    </row>
    <row r="669" spans="1:34" x14ac:dyDescent="0.3">
      <c r="A669">
        <v>0</v>
      </c>
      <c r="B669" t="s">
        <v>18</v>
      </c>
      <c r="C669">
        <v>3</v>
      </c>
      <c r="D669" t="s">
        <v>19</v>
      </c>
      <c r="E669">
        <v>18</v>
      </c>
      <c r="F669">
        <v>8.3000000000000007</v>
      </c>
      <c r="G669">
        <v>0</v>
      </c>
      <c r="H669">
        <v>0</v>
      </c>
      <c r="I669">
        <v>0.23</v>
      </c>
      <c r="J669">
        <v>0.97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AC669">
        <f>SUMPRODUCT(Table13[[#This Row],[SibSp]:[Ones]],$R$5:$AA$5)</f>
        <v>-0.15143993530282884</v>
      </c>
      <c r="AD669">
        <f>SUMPRODUCT(Table13[[#This Row],[SibSp]:[Ones]],$R$6:$AA$6)</f>
        <v>-0.33821079203599913</v>
      </c>
      <c r="AE669">
        <f t="shared" si="30"/>
        <v>0</v>
      </c>
      <c r="AF669">
        <f t="shared" si="31"/>
        <v>0</v>
      </c>
      <c r="AG669">
        <f t="shared" si="32"/>
        <v>0</v>
      </c>
      <c r="AH669">
        <f>(AG669-Table13[[#This Row],[Survived]])^2</f>
        <v>0</v>
      </c>
    </row>
    <row r="670" spans="1:34" x14ac:dyDescent="0.3">
      <c r="A670">
        <v>1</v>
      </c>
      <c r="B670" t="s">
        <v>20</v>
      </c>
      <c r="C670">
        <v>1</v>
      </c>
      <c r="D670" t="s">
        <v>21</v>
      </c>
      <c r="E670">
        <v>39</v>
      </c>
      <c r="F670">
        <v>83.158299999999997</v>
      </c>
      <c r="G670">
        <v>1</v>
      </c>
      <c r="H670">
        <v>1</v>
      </c>
      <c r="I670">
        <v>0.49</v>
      </c>
      <c r="J670">
        <v>1.93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AC670">
        <f>SUMPRODUCT(Table13[[#This Row],[SibSp]:[Ones]],$R$5:$AA$5)</f>
        <v>-0.48107012055711651</v>
      </c>
      <c r="AD670">
        <f>SUMPRODUCT(Table13[[#This Row],[SibSp]:[Ones]],$R$6:$AA$6)</f>
        <v>1.1170599116527742</v>
      </c>
      <c r="AE670">
        <f t="shared" si="30"/>
        <v>0</v>
      </c>
      <c r="AF670">
        <f t="shared" si="31"/>
        <v>1.1170599116527742</v>
      </c>
      <c r="AG670">
        <f t="shared" si="32"/>
        <v>1.1170599116527742</v>
      </c>
      <c r="AH670">
        <f>(AG670-Table13[[#This Row],[Survived]])^2</f>
        <v>1.3703022916155298E-2</v>
      </c>
    </row>
    <row r="671" spans="1:34" x14ac:dyDescent="0.3">
      <c r="A671">
        <v>0</v>
      </c>
      <c r="B671" t="s">
        <v>18</v>
      </c>
      <c r="C671">
        <v>3</v>
      </c>
      <c r="D671" t="s">
        <v>19</v>
      </c>
      <c r="E671">
        <v>21</v>
      </c>
      <c r="F671">
        <v>8.6624999999999996</v>
      </c>
      <c r="G671">
        <v>0</v>
      </c>
      <c r="H671">
        <v>0</v>
      </c>
      <c r="I671">
        <v>0.26</v>
      </c>
      <c r="J671">
        <v>0.99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AC671">
        <f>SUMPRODUCT(Table13[[#This Row],[SibSp]:[Ones]],$R$5:$AA$5)</f>
        <v>-0.22991195124067243</v>
      </c>
      <c r="AD671">
        <f>SUMPRODUCT(Table13[[#This Row],[SibSp]:[Ones]],$R$6:$AA$6)</f>
        <v>-0.29976525658797248</v>
      </c>
      <c r="AE671">
        <f t="shared" si="30"/>
        <v>0</v>
      </c>
      <c r="AF671">
        <f t="shared" si="31"/>
        <v>0</v>
      </c>
      <c r="AG671">
        <f t="shared" si="32"/>
        <v>0</v>
      </c>
      <c r="AH671">
        <f>(AG671-Table13[[#This Row],[Survived]])^2</f>
        <v>0</v>
      </c>
    </row>
    <row r="672" spans="1:34" x14ac:dyDescent="0.3">
      <c r="A672">
        <v>1</v>
      </c>
      <c r="B672" t="s">
        <v>18</v>
      </c>
      <c r="C672">
        <v>3</v>
      </c>
      <c r="D672" t="s">
        <v>19</v>
      </c>
      <c r="E672">
        <v>32</v>
      </c>
      <c r="F672">
        <v>56.495800000000003</v>
      </c>
      <c r="G672">
        <v>0</v>
      </c>
      <c r="H672">
        <v>0</v>
      </c>
      <c r="I672">
        <v>0.4</v>
      </c>
      <c r="J672">
        <v>1.76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AC672">
        <f>SUMPRODUCT(Table13[[#This Row],[SibSp]:[Ones]],$R$5:$AA$5)</f>
        <v>-1.2663883076327069</v>
      </c>
      <c r="AD672">
        <f>SUMPRODUCT(Table13[[#This Row],[SibSp]:[Ones]],$R$6:$AA$6)</f>
        <v>0.52672421990374829</v>
      </c>
      <c r="AE672">
        <f t="shared" si="30"/>
        <v>0</v>
      </c>
      <c r="AF672">
        <f t="shared" si="31"/>
        <v>0.52672421990374829</v>
      </c>
      <c r="AG672">
        <f t="shared" si="32"/>
        <v>0.52672421990374829</v>
      </c>
      <c r="AH672">
        <f>(AG672-Table13[[#This Row],[Survived]])^2</f>
        <v>0.22398996402571561</v>
      </c>
    </row>
    <row r="673" spans="1:34" x14ac:dyDescent="0.3">
      <c r="A673">
        <v>0</v>
      </c>
      <c r="B673" t="s">
        <v>18</v>
      </c>
      <c r="C673">
        <v>3</v>
      </c>
      <c r="D673" t="s">
        <v>19</v>
      </c>
      <c r="E673">
        <v>20</v>
      </c>
      <c r="F673">
        <v>7.9249999999999998</v>
      </c>
      <c r="G673">
        <v>0</v>
      </c>
      <c r="H673">
        <v>0</v>
      </c>
      <c r="I673">
        <v>0.25</v>
      </c>
      <c r="J673">
        <v>0.95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AC673">
        <f>SUMPRODUCT(Table13[[#This Row],[SibSp]:[Ones]],$R$5:$AA$5)</f>
        <v>-0.17073620789774102</v>
      </c>
      <c r="AD673">
        <f>SUMPRODUCT(Table13[[#This Row],[SibSp]:[Ones]],$R$6:$AA$6)</f>
        <v>-0.34445614825952808</v>
      </c>
      <c r="AE673">
        <f t="shared" si="30"/>
        <v>0</v>
      </c>
      <c r="AF673">
        <f t="shared" si="31"/>
        <v>0</v>
      </c>
      <c r="AG673">
        <f t="shared" si="32"/>
        <v>0</v>
      </c>
      <c r="AH673">
        <f>(AG673-Table13[[#This Row],[Survived]])^2</f>
        <v>0</v>
      </c>
    </row>
    <row r="674" spans="1:34" x14ac:dyDescent="0.3">
      <c r="A674">
        <v>0</v>
      </c>
      <c r="B674" t="s">
        <v>18</v>
      </c>
      <c r="C674">
        <v>2</v>
      </c>
      <c r="D674" t="s">
        <v>19</v>
      </c>
      <c r="E674">
        <v>16</v>
      </c>
      <c r="F674">
        <v>10.5</v>
      </c>
      <c r="G674">
        <v>0</v>
      </c>
      <c r="H674">
        <v>0</v>
      </c>
      <c r="I674">
        <v>0.2</v>
      </c>
      <c r="J674">
        <v>1.06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AC674">
        <f>SUMPRODUCT(Table13[[#This Row],[SibSp]:[Ones]],$R$5:$AA$5)</f>
        <v>0.38972982241329279</v>
      </c>
      <c r="AD674">
        <f>SUMPRODUCT(Table13[[#This Row],[SibSp]:[Ones]],$R$6:$AA$6)</f>
        <v>-0.39105779078597536</v>
      </c>
      <c r="AE674">
        <f t="shared" si="30"/>
        <v>0.38972982241329279</v>
      </c>
      <c r="AF674">
        <f t="shared" si="31"/>
        <v>0</v>
      </c>
      <c r="AG674">
        <f t="shared" si="32"/>
        <v>0.38972982241329279</v>
      </c>
      <c r="AH674">
        <f>(AG674-Table13[[#This Row],[Survived]])^2</f>
        <v>0.15188933447829675</v>
      </c>
    </row>
    <row r="675" spans="1:34" x14ac:dyDescent="0.3">
      <c r="A675">
        <v>1</v>
      </c>
      <c r="B675" t="s">
        <v>20</v>
      </c>
      <c r="C675">
        <v>1</v>
      </c>
      <c r="D675" t="s">
        <v>21</v>
      </c>
      <c r="E675">
        <v>30</v>
      </c>
      <c r="F675">
        <v>31</v>
      </c>
      <c r="G675">
        <v>0</v>
      </c>
      <c r="H675">
        <v>0</v>
      </c>
      <c r="I675">
        <v>0.38</v>
      </c>
      <c r="J675">
        <v>1.51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AC675">
        <f>SUMPRODUCT(Table13[[#This Row],[SibSp]:[Ones]],$R$5:$AA$5)</f>
        <v>-0.1707876278686461</v>
      </c>
      <c r="AD675">
        <f>SUMPRODUCT(Table13[[#This Row],[SibSp]:[Ones]],$R$6:$AA$6)</f>
        <v>1.1675487610857169</v>
      </c>
      <c r="AE675">
        <f t="shared" si="30"/>
        <v>0</v>
      </c>
      <c r="AF675">
        <f t="shared" si="31"/>
        <v>1.1675487610857169</v>
      </c>
      <c r="AG675">
        <f t="shared" si="32"/>
        <v>1.1675487610857169</v>
      </c>
      <c r="AH675">
        <f>(AG675-Table13[[#This Row],[Survived]])^2</f>
        <v>2.8072587341358649E-2</v>
      </c>
    </row>
    <row r="676" spans="1:34" x14ac:dyDescent="0.3">
      <c r="A676">
        <v>0</v>
      </c>
      <c r="B676" t="s">
        <v>20</v>
      </c>
      <c r="C676">
        <v>3</v>
      </c>
      <c r="D676" t="s">
        <v>19</v>
      </c>
      <c r="E676">
        <v>34.5</v>
      </c>
      <c r="F676">
        <v>6.4375</v>
      </c>
      <c r="G676">
        <v>0</v>
      </c>
      <c r="H676">
        <v>0</v>
      </c>
      <c r="I676">
        <v>0.43</v>
      </c>
      <c r="J676">
        <v>0.87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AC676">
        <f>SUMPRODUCT(Table13[[#This Row],[SibSp]:[Ones]],$R$5:$AA$5)</f>
        <v>-0.70251948046601198</v>
      </c>
      <c r="AD676">
        <f>SUMPRODUCT(Table13[[#This Row],[SibSp]:[Ones]],$R$6:$AA$6)</f>
        <v>0.10116694333717491</v>
      </c>
      <c r="AE676">
        <f t="shared" si="30"/>
        <v>0</v>
      </c>
      <c r="AF676">
        <f t="shared" si="31"/>
        <v>0.10116694333717491</v>
      </c>
      <c r="AG676">
        <f t="shared" si="32"/>
        <v>0.10116694333717491</v>
      </c>
      <c r="AH676">
        <f>(AG676-Table13[[#This Row],[Survived]])^2</f>
        <v>1.0234750424187158E-2</v>
      </c>
    </row>
    <row r="677" spans="1:34" x14ac:dyDescent="0.3">
      <c r="A677">
        <v>0</v>
      </c>
      <c r="B677" t="s">
        <v>18</v>
      </c>
      <c r="C677">
        <v>3</v>
      </c>
      <c r="D677" t="s">
        <v>19</v>
      </c>
      <c r="E677">
        <v>17</v>
      </c>
      <c r="F677">
        <v>8.6624999999999996</v>
      </c>
      <c r="G677">
        <v>0</v>
      </c>
      <c r="H677">
        <v>0</v>
      </c>
      <c r="I677">
        <v>0.21</v>
      </c>
      <c r="J677">
        <v>0.99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AC677">
        <f>SUMPRODUCT(Table13[[#This Row],[SibSp]:[Ones]],$R$5:$AA$5)</f>
        <v>-0.13214366270791644</v>
      </c>
      <c r="AD677">
        <f>SUMPRODUCT(Table13[[#This Row],[SibSp]:[Ones]],$R$6:$AA$6)</f>
        <v>-0.33196543581247018</v>
      </c>
      <c r="AE677">
        <f t="shared" si="30"/>
        <v>0</v>
      </c>
      <c r="AF677">
        <f t="shared" si="31"/>
        <v>0</v>
      </c>
      <c r="AG677">
        <f t="shared" si="32"/>
        <v>0</v>
      </c>
      <c r="AH677">
        <f>(AG677-Table13[[#This Row],[Survived]])^2</f>
        <v>0</v>
      </c>
    </row>
    <row r="678" spans="1:34" x14ac:dyDescent="0.3">
      <c r="A678">
        <v>0</v>
      </c>
      <c r="B678" t="s">
        <v>18</v>
      </c>
      <c r="C678">
        <v>3</v>
      </c>
      <c r="D678" t="s">
        <v>19</v>
      </c>
      <c r="E678">
        <v>42</v>
      </c>
      <c r="F678">
        <v>7.55</v>
      </c>
      <c r="G678">
        <v>0</v>
      </c>
      <c r="H678">
        <v>0</v>
      </c>
      <c r="I678">
        <v>0.53</v>
      </c>
      <c r="J678">
        <v>0.93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1</v>
      </c>
      <c r="AC678">
        <f>SUMPRODUCT(Table13[[#This Row],[SibSp]:[Ones]],$R$5:$AA$5)</f>
        <v>-0.69842758086298407</v>
      </c>
      <c r="AD678">
        <f>SUMPRODUCT(Table13[[#This Row],[SibSp]:[Ones]],$R$6:$AA$6)</f>
        <v>-0.18326057251566974</v>
      </c>
      <c r="AE678">
        <f t="shared" si="30"/>
        <v>0</v>
      </c>
      <c r="AF678">
        <f t="shared" si="31"/>
        <v>0</v>
      </c>
      <c r="AG678">
        <f t="shared" si="32"/>
        <v>0</v>
      </c>
      <c r="AH678">
        <f>(AG678-Table13[[#This Row],[Survived]])^2</f>
        <v>0</v>
      </c>
    </row>
    <row r="679" spans="1:34" x14ac:dyDescent="0.3">
      <c r="A679">
        <v>0</v>
      </c>
      <c r="B679" t="s">
        <v>20</v>
      </c>
      <c r="C679">
        <v>3</v>
      </c>
      <c r="D679" t="s">
        <v>19</v>
      </c>
      <c r="E679">
        <v>35</v>
      </c>
      <c r="F679">
        <v>7.8958000000000004</v>
      </c>
      <c r="G679">
        <v>0</v>
      </c>
      <c r="H679">
        <v>0</v>
      </c>
      <c r="I679">
        <v>0.44</v>
      </c>
      <c r="J679">
        <v>0.95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AC679">
        <f>SUMPRODUCT(Table13[[#This Row],[SibSp]:[Ones]],$R$5:$AA$5)</f>
        <v>-0.80131730944532331</v>
      </c>
      <c r="AD679">
        <f>SUMPRODUCT(Table13[[#This Row],[SibSp]:[Ones]],$R$6:$AA$6)</f>
        <v>0.18410869083538639</v>
      </c>
      <c r="AE679">
        <f t="shared" si="30"/>
        <v>0</v>
      </c>
      <c r="AF679">
        <f t="shared" si="31"/>
        <v>0.18410869083538639</v>
      </c>
      <c r="AG679">
        <f t="shared" si="32"/>
        <v>0.18410869083538639</v>
      </c>
      <c r="AH679">
        <f>(AG679-Table13[[#This Row],[Survived]])^2</f>
        <v>3.3896010041119889E-2</v>
      </c>
    </row>
    <row r="680" spans="1:34" x14ac:dyDescent="0.3">
      <c r="A680">
        <v>0</v>
      </c>
      <c r="B680" t="s">
        <v>18</v>
      </c>
      <c r="C680">
        <v>2</v>
      </c>
      <c r="D680" t="s">
        <v>19</v>
      </c>
      <c r="E680">
        <v>28</v>
      </c>
      <c r="F680">
        <v>33</v>
      </c>
      <c r="G680">
        <v>0</v>
      </c>
      <c r="H680">
        <v>1</v>
      </c>
      <c r="I680">
        <v>0.35</v>
      </c>
      <c r="J680">
        <v>1.53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1</v>
      </c>
      <c r="AC680">
        <f>SUMPRODUCT(Table13[[#This Row],[SibSp]:[Ones]],$R$5:$AA$5)</f>
        <v>5.78102116187309E-2</v>
      </c>
      <c r="AD680">
        <f>SUMPRODUCT(Table13[[#This Row],[SibSp]:[Ones]],$R$6:$AA$6)</f>
        <v>-0.3849291221398905</v>
      </c>
      <c r="AE680">
        <f t="shared" si="30"/>
        <v>5.78102116187309E-2</v>
      </c>
      <c r="AF680">
        <f t="shared" si="31"/>
        <v>0</v>
      </c>
      <c r="AG680">
        <f t="shared" si="32"/>
        <v>5.78102116187309E-2</v>
      </c>
      <c r="AH680">
        <f>(AG680-Table13[[#This Row],[Survived]])^2</f>
        <v>3.342020567402449E-3</v>
      </c>
    </row>
    <row r="681" spans="1:34" x14ac:dyDescent="0.3">
      <c r="A681">
        <v>0</v>
      </c>
      <c r="B681" t="s">
        <v>18</v>
      </c>
      <c r="C681">
        <v>3</v>
      </c>
      <c r="D681" t="s">
        <v>19</v>
      </c>
      <c r="E681">
        <v>4</v>
      </c>
      <c r="F681">
        <v>31.274999999999999</v>
      </c>
      <c r="G681">
        <v>4</v>
      </c>
      <c r="H681">
        <v>2</v>
      </c>
      <c r="I681">
        <v>0.05</v>
      </c>
      <c r="J681">
        <v>1.51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</v>
      </c>
      <c r="AC681">
        <f>SUMPRODUCT(Table13[[#This Row],[SibSp]:[Ones]],$R$5:$AA$5)</f>
        <v>9.5096790323952352E-2</v>
      </c>
      <c r="AD681">
        <f>SUMPRODUCT(Table13[[#This Row],[SibSp]:[Ones]],$R$6:$AA$6)</f>
        <v>-0.94975895323000481</v>
      </c>
      <c r="AE681">
        <f t="shared" si="30"/>
        <v>9.5096790323952352E-2</v>
      </c>
      <c r="AF681">
        <f t="shared" si="31"/>
        <v>0</v>
      </c>
      <c r="AG681">
        <f t="shared" si="32"/>
        <v>9.5096790323952352E-2</v>
      </c>
      <c r="AH681">
        <f>(AG681-Table13[[#This Row],[Survived]])^2</f>
        <v>9.0433995299177578E-3</v>
      </c>
    </row>
    <row r="682" spans="1:34" x14ac:dyDescent="0.3">
      <c r="A682">
        <v>0</v>
      </c>
      <c r="B682" t="s">
        <v>18</v>
      </c>
      <c r="C682">
        <v>3</v>
      </c>
      <c r="D682" t="s">
        <v>19</v>
      </c>
      <c r="E682">
        <v>74</v>
      </c>
      <c r="F682">
        <v>7.7750000000000004</v>
      </c>
      <c r="G682">
        <v>0</v>
      </c>
      <c r="H682">
        <v>0</v>
      </c>
      <c r="I682">
        <v>0.93</v>
      </c>
      <c r="J682">
        <v>0.94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AC682">
        <f>SUMPRODUCT(Table13[[#This Row],[SibSp]:[Ones]],$R$5:$AA$5)</f>
        <v>-1.4904794105341264</v>
      </c>
      <c r="AD682">
        <f>SUMPRODUCT(Table13[[#This Row],[SibSp]:[Ones]],$R$6:$AA$6)</f>
        <v>8.3903575236974337E-2</v>
      </c>
      <c r="AE682">
        <f t="shared" si="30"/>
        <v>0</v>
      </c>
      <c r="AF682">
        <f t="shared" si="31"/>
        <v>8.3903575236974337E-2</v>
      </c>
      <c r="AG682">
        <f t="shared" si="32"/>
        <v>8.3903575236974337E-2</v>
      </c>
      <c r="AH682">
        <f>(AG682-Table13[[#This Row],[Survived]])^2</f>
        <v>7.0398099375466134E-3</v>
      </c>
    </row>
    <row r="683" spans="1:34" x14ac:dyDescent="0.3">
      <c r="A683">
        <v>0</v>
      </c>
      <c r="B683" t="s">
        <v>20</v>
      </c>
      <c r="C683">
        <v>3</v>
      </c>
      <c r="D683" t="s">
        <v>21</v>
      </c>
      <c r="E683">
        <v>9</v>
      </c>
      <c r="F683">
        <v>15.245799999999999</v>
      </c>
      <c r="G683">
        <v>1</v>
      </c>
      <c r="H683">
        <v>1</v>
      </c>
      <c r="I683">
        <v>0.11</v>
      </c>
      <c r="J683">
        <v>1.21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AC683">
        <f>SUMPRODUCT(Table13[[#This Row],[SibSp]:[Ones]],$R$5:$AA$5)</f>
        <v>0.67450657873394249</v>
      </c>
      <c r="AD683">
        <f>SUMPRODUCT(Table13[[#This Row],[SibSp]:[Ones]],$R$6:$AA$6)</f>
        <v>-4.5244105106867494E-7</v>
      </c>
      <c r="AE683">
        <f t="shared" si="30"/>
        <v>0.67450657873394249</v>
      </c>
      <c r="AF683">
        <f t="shared" si="31"/>
        <v>0</v>
      </c>
      <c r="AG683">
        <f t="shared" si="32"/>
        <v>0.67450657873394249</v>
      </c>
      <c r="AH683">
        <f>(AG683-Table13[[#This Row],[Survived]])^2</f>
        <v>0.45495912475536815</v>
      </c>
    </row>
    <row r="684" spans="1:34" x14ac:dyDescent="0.3">
      <c r="A684">
        <v>1</v>
      </c>
      <c r="B684" t="s">
        <v>18</v>
      </c>
      <c r="C684">
        <v>1</v>
      </c>
      <c r="D684" t="s">
        <v>21</v>
      </c>
      <c r="E684">
        <v>16</v>
      </c>
      <c r="F684">
        <v>39.4</v>
      </c>
      <c r="G684">
        <v>0</v>
      </c>
      <c r="H684">
        <v>1</v>
      </c>
      <c r="I684">
        <v>0.2</v>
      </c>
      <c r="J684">
        <v>1.61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AC684">
        <f>SUMPRODUCT(Table13[[#This Row],[SibSp]:[Ones]],$R$5:$AA$5)</f>
        <v>0.76812936291260747</v>
      </c>
      <c r="AD684">
        <f>SUMPRODUCT(Table13[[#This Row],[SibSp]:[Ones]],$R$6:$AA$6)</f>
        <v>0.20113167241172691</v>
      </c>
      <c r="AE684">
        <f t="shared" si="30"/>
        <v>0.76812936291260747</v>
      </c>
      <c r="AF684">
        <f t="shared" si="31"/>
        <v>0.20113167241172691</v>
      </c>
      <c r="AG684">
        <f t="shared" si="32"/>
        <v>0.96926103532433439</v>
      </c>
      <c r="AH684">
        <f>(AG684-Table13[[#This Row],[Survived]])^2</f>
        <v>9.4488394933181844E-4</v>
      </c>
    </row>
    <row r="685" spans="1:34" x14ac:dyDescent="0.3">
      <c r="A685">
        <v>0</v>
      </c>
      <c r="B685" t="s">
        <v>18</v>
      </c>
      <c r="C685">
        <v>2</v>
      </c>
      <c r="D685" t="s">
        <v>21</v>
      </c>
      <c r="E685">
        <v>44</v>
      </c>
      <c r="F685">
        <v>26</v>
      </c>
      <c r="G685">
        <v>1</v>
      </c>
      <c r="H685">
        <v>0</v>
      </c>
      <c r="I685">
        <v>0.55000000000000004</v>
      </c>
      <c r="J685">
        <v>1.43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AC685">
        <f>SUMPRODUCT(Table13[[#This Row],[SibSp]:[Ones]],$R$5:$AA$5)</f>
        <v>-5.0998413858582836E-7</v>
      </c>
      <c r="AD685">
        <f>SUMPRODUCT(Table13[[#This Row],[SibSp]:[Ones]],$R$6:$AA$6)</f>
        <v>0.5078647819046731</v>
      </c>
      <c r="AE685">
        <f t="shared" si="30"/>
        <v>0</v>
      </c>
      <c r="AF685">
        <f t="shared" si="31"/>
        <v>0.5078647819046731</v>
      </c>
      <c r="AG685">
        <f t="shared" si="32"/>
        <v>0.5078647819046731</v>
      </c>
      <c r="AH685">
        <f>(AG685-Table13[[#This Row],[Survived]])^2</f>
        <v>0.25792663669908117</v>
      </c>
    </row>
    <row r="686" spans="1:34" x14ac:dyDescent="0.3">
      <c r="A686">
        <v>1</v>
      </c>
      <c r="B686" t="s">
        <v>18</v>
      </c>
      <c r="C686">
        <v>3</v>
      </c>
      <c r="D686" t="s">
        <v>21</v>
      </c>
      <c r="E686">
        <v>18</v>
      </c>
      <c r="F686">
        <v>9.35</v>
      </c>
      <c r="G686">
        <v>0</v>
      </c>
      <c r="H686">
        <v>1</v>
      </c>
      <c r="I686">
        <v>0.23</v>
      </c>
      <c r="J686">
        <v>1.01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AC686">
        <f>SUMPRODUCT(Table13[[#This Row],[SibSp]:[Ones]],$R$5:$AA$5)</f>
        <v>1.0031398393259274</v>
      </c>
      <c r="AD686">
        <f>SUMPRODUCT(Table13[[#This Row],[SibSp]:[Ones]],$R$6:$AA$6)</f>
        <v>-0.53713465456125065</v>
      </c>
      <c r="AE686">
        <f t="shared" si="30"/>
        <v>1.0031398393259274</v>
      </c>
      <c r="AF686">
        <f t="shared" si="31"/>
        <v>0</v>
      </c>
      <c r="AG686">
        <f t="shared" si="32"/>
        <v>1.0031398393259274</v>
      </c>
      <c r="AH686">
        <f>(AG686-Table13[[#This Row],[Survived]])^2</f>
        <v>9.8585909926404131E-6</v>
      </c>
    </row>
    <row r="687" spans="1:34" x14ac:dyDescent="0.3">
      <c r="A687">
        <v>1</v>
      </c>
      <c r="B687" t="s">
        <v>18</v>
      </c>
      <c r="C687">
        <v>1</v>
      </c>
      <c r="D687" t="s">
        <v>21</v>
      </c>
      <c r="E687">
        <v>45</v>
      </c>
      <c r="F687">
        <v>164.86670000000001</v>
      </c>
      <c r="G687">
        <v>1</v>
      </c>
      <c r="H687">
        <v>1</v>
      </c>
      <c r="I687">
        <v>0.56000000000000005</v>
      </c>
      <c r="J687">
        <v>2.2200000000000002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1</v>
      </c>
      <c r="AC687">
        <f>SUMPRODUCT(Table13[[#This Row],[SibSp]:[Ones]],$R$5:$AA$5)</f>
        <v>-0.64614424024362072</v>
      </c>
      <c r="AD687">
        <f>SUMPRODUCT(Table13[[#This Row],[SibSp]:[Ones]],$R$6:$AA$6)</f>
        <v>1.0332547092685032</v>
      </c>
      <c r="AE687">
        <f t="shared" si="30"/>
        <v>0</v>
      </c>
      <c r="AF687">
        <f t="shared" si="31"/>
        <v>1.0332547092685032</v>
      </c>
      <c r="AG687">
        <f t="shared" si="32"/>
        <v>1.0332547092685032</v>
      </c>
      <c r="AH687">
        <f>(AG687-Table13[[#This Row],[Survived]])^2</f>
        <v>1.1058756885326698E-3</v>
      </c>
    </row>
    <row r="688" spans="1:34" x14ac:dyDescent="0.3">
      <c r="A688">
        <v>1</v>
      </c>
      <c r="B688" t="s">
        <v>18</v>
      </c>
      <c r="C688">
        <v>1</v>
      </c>
      <c r="D688" t="s">
        <v>19</v>
      </c>
      <c r="E688">
        <v>51</v>
      </c>
      <c r="F688">
        <v>26.55</v>
      </c>
      <c r="G688">
        <v>0</v>
      </c>
      <c r="H688">
        <v>0</v>
      </c>
      <c r="I688">
        <v>0.64</v>
      </c>
      <c r="J688">
        <v>1.44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AC688">
        <f>SUMPRODUCT(Table13[[#This Row],[SibSp]:[Ones]],$R$5:$AA$5)</f>
        <v>-1.1180395724861647</v>
      </c>
      <c r="AD688">
        <f>SUMPRODUCT(Table13[[#This Row],[SibSp]:[Ones]],$R$6:$AA$6)</f>
        <v>0.55910183067592478</v>
      </c>
      <c r="AE688">
        <f t="shared" si="30"/>
        <v>0</v>
      </c>
      <c r="AF688">
        <f t="shared" si="31"/>
        <v>0.55910183067592478</v>
      </c>
      <c r="AG688">
        <f t="shared" si="32"/>
        <v>0.55910183067592478</v>
      </c>
      <c r="AH688">
        <f>(AG688-Table13[[#This Row],[Survived]])^2</f>
        <v>0.19439119571332089</v>
      </c>
    </row>
    <row r="689" spans="1:34" x14ac:dyDescent="0.3">
      <c r="A689">
        <v>1</v>
      </c>
      <c r="B689" t="s">
        <v>20</v>
      </c>
      <c r="C689">
        <v>3</v>
      </c>
      <c r="D689" t="s">
        <v>21</v>
      </c>
      <c r="E689">
        <v>24</v>
      </c>
      <c r="F689">
        <v>19.258299999999998</v>
      </c>
      <c r="G689">
        <v>0</v>
      </c>
      <c r="H689">
        <v>3</v>
      </c>
      <c r="I689">
        <v>0.3</v>
      </c>
      <c r="J689">
        <v>1.31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AC689">
        <f>SUMPRODUCT(Table13[[#This Row],[SibSp]:[Ones]],$R$5:$AA$5)</f>
        <v>1.1639265100464526</v>
      </c>
      <c r="AD689">
        <f>SUMPRODUCT(Table13[[#This Row],[SibSp]:[Ones]],$R$6:$AA$6)</f>
        <v>-0.87880767688644168</v>
      </c>
      <c r="AE689">
        <f t="shared" si="30"/>
        <v>1.1639265100464526</v>
      </c>
      <c r="AF689">
        <f t="shared" si="31"/>
        <v>0</v>
      </c>
      <c r="AG689">
        <f t="shared" si="32"/>
        <v>1.1639265100464526</v>
      </c>
      <c r="AH689">
        <f>(AG689-Table13[[#This Row],[Survived]])^2</f>
        <v>2.687190069600974E-2</v>
      </c>
    </row>
    <row r="690" spans="1:34" x14ac:dyDescent="0.3">
      <c r="A690">
        <v>0</v>
      </c>
      <c r="B690" t="s">
        <v>18</v>
      </c>
      <c r="C690">
        <v>3</v>
      </c>
      <c r="D690" t="s">
        <v>19</v>
      </c>
      <c r="E690">
        <v>41</v>
      </c>
      <c r="F690">
        <v>14.1083</v>
      </c>
      <c r="G690">
        <v>2</v>
      </c>
      <c r="H690">
        <v>0</v>
      </c>
      <c r="I690">
        <v>0.51</v>
      </c>
      <c r="J690">
        <v>1.18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AC690">
        <f>SUMPRODUCT(Table13[[#This Row],[SibSp]:[Ones]],$R$5:$AA$5)</f>
        <v>-1.1191685402084337</v>
      </c>
      <c r="AD690">
        <f>SUMPRODUCT(Table13[[#This Row],[SibSp]:[Ones]],$R$6:$AA$6)</f>
        <v>7.6839594878911122E-2</v>
      </c>
      <c r="AE690">
        <f t="shared" si="30"/>
        <v>0</v>
      </c>
      <c r="AF690">
        <f t="shared" si="31"/>
        <v>7.6839594878911122E-2</v>
      </c>
      <c r="AG690">
        <f t="shared" si="32"/>
        <v>7.6839594878911122E-2</v>
      </c>
      <c r="AH690">
        <f>(AG690-Table13[[#This Row],[Survived]])^2</f>
        <v>5.9043233411551843E-3</v>
      </c>
    </row>
    <row r="691" spans="1:34" x14ac:dyDescent="0.3">
      <c r="A691">
        <v>0</v>
      </c>
      <c r="B691" t="s">
        <v>18</v>
      </c>
      <c r="C691">
        <v>2</v>
      </c>
      <c r="D691" t="s">
        <v>19</v>
      </c>
      <c r="E691">
        <v>21</v>
      </c>
      <c r="F691">
        <v>11.5</v>
      </c>
      <c r="G691">
        <v>1</v>
      </c>
      <c r="H691">
        <v>0</v>
      </c>
      <c r="I691">
        <v>0.26</v>
      </c>
      <c r="J691">
        <v>1.1000000000000001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AC691">
        <f>SUMPRODUCT(Table13[[#This Row],[SibSp]:[Ones]],$R$5:$AA$5)</f>
        <v>0.12668067077201761</v>
      </c>
      <c r="AD691">
        <f>SUMPRODUCT(Table13[[#This Row],[SibSp]:[Ones]],$R$6:$AA$6)</f>
        <v>-0.29721052480603194</v>
      </c>
      <c r="AE691">
        <f t="shared" si="30"/>
        <v>0.12668067077201761</v>
      </c>
      <c r="AF691">
        <f t="shared" si="31"/>
        <v>0</v>
      </c>
      <c r="AG691">
        <f t="shared" si="32"/>
        <v>0.12668067077201761</v>
      </c>
      <c r="AH691">
        <f>(AG691-Table13[[#This Row],[Survived]])^2</f>
        <v>1.6047992347248317E-2</v>
      </c>
    </row>
    <row r="692" spans="1:34" x14ac:dyDescent="0.3">
      <c r="A692">
        <v>1</v>
      </c>
      <c r="B692" t="s">
        <v>18</v>
      </c>
      <c r="C692">
        <v>1</v>
      </c>
      <c r="D692" t="s">
        <v>21</v>
      </c>
      <c r="E692">
        <v>48</v>
      </c>
      <c r="F692">
        <v>25.929200000000002</v>
      </c>
      <c r="G692">
        <v>0</v>
      </c>
      <c r="H692">
        <v>0</v>
      </c>
      <c r="I692">
        <v>0.6</v>
      </c>
      <c r="J692">
        <v>1.43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AC692">
        <f>SUMPRODUCT(Table13[[#This Row],[SibSp]:[Ones]],$R$5:$AA$5)</f>
        <v>-0.26266232101690135</v>
      </c>
      <c r="AD692">
        <f>SUMPRODUCT(Table13[[#This Row],[SibSp]:[Ones]],$R$6:$AA$6)</f>
        <v>0.82652367997837062</v>
      </c>
      <c r="AE692">
        <f t="shared" si="30"/>
        <v>0</v>
      </c>
      <c r="AF692">
        <f t="shared" si="31"/>
        <v>0.82652367997837062</v>
      </c>
      <c r="AG692">
        <f t="shared" si="32"/>
        <v>0.82652367997837062</v>
      </c>
      <c r="AH692">
        <f>(AG692-Table13[[#This Row],[Survived]])^2</f>
        <v>3.0094033608246772E-2</v>
      </c>
    </row>
    <row r="693" spans="1:34" x14ac:dyDescent="0.3">
      <c r="A693">
        <v>0</v>
      </c>
      <c r="B693" t="s">
        <v>18</v>
      </c>
      <c r="C693">
        <v>2</v>
      </c>
      <c r="D693" t="s">
        <v>19</v>
      </c>
      <c r="E693">
        <v>24</v>
      </c>
      <c r="F693">
        <v>13</v>
      </c>
      <c r="G693">
        <v>0</v>
      </c>
      <c r="H693">
        <v>0</v>
      </c>
      <c r="I693">
        <v>0.3</v>
      </c>
      <c r="J693">
        <v>1.1499999999999999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AC693">
        <f>SUMPRODUCT(Table13[[#This Row],[SibSp]:[Ones]],$R$5:$AA$5)</f>
        <v>0.10504355266592591</v>
      </c>
      <c r="AD693">
        <f>SUMPRODUCT(Table13[[#This Row],[SibSp]:[Ones]],$R$6:$AA$6)</f>
        <v>-0.24059300672700434</v>
      </c>
      <c r="AE693">
        <f t="shared" si="30"/>
        <v>0.10504355266592591</v>
      </c>
      <c r="AF693">
        <f t="shared" si="31"/>
        <v>0</v>
      </c>
      <c r="AG693">
        <f t="shared" si="32"/>
        <v>0.10504355266592591</v>
      </c>
      <c r="AH693">
        <f>(AG693-Table13[[#This Row],[Survived]])^2</f>
        <v>1.103414795667915E-2</v>
      </c>
    </row>
    <row r="694" spans="1:34" x14ac:dyDescent="0.3">
      <c r="A694">
        <v>1</v>
      </c>
      <c r="B694" t="s">
        <v>18</v>
      </c>
      <c r="C694">
        <v>2</v>
      </c>
      <c r="D694" t="s">
        <v>21</v>
      </c>
      <c r="E694">
        <v>42</v>
      </c>
      <c r="F694">
        <v>13</v>
      </c>
      <c r="G694">
        <v>0</v>
      </c>
      <c r="H694">
        <v>0</v>
      </c>
      <c r="I694">
        <v>0.53</v>
      </c>
      <c r="J694">
        <v>1.1499999999999999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AC694">
        <f>SUMPRODUCT(Table13[[#This Row],[SibSp]:[Ones]],$R$5:$AA$5)</f>
        <v>0.4225665246492124</v>
      </c>
      <c r="AD694">
        <f>SUMPRODUCT(Table13[[#This Row],[SibSp]:[Ones]],$R$6:$AA$6)</f>
        <v>0.21027252434439214</v>
      </c>
      <c r="AE694">
        <f t="shared" si="30"/>
        <v>0.4225665246492124</v>
      </c>
      <c r="AF694">
        <f t="shared" si="31"/>
        <v>0.21027252434439214</v>
      </c>
      <c r="AG694">
        <f t="shared" si="32"/>
        <v>0.63283904899360455</v>
      </c>
      <c r="AH694">
        <f>(AG694-Table13[[#This Row],[Survived]])^2</f>
        <v>0.13480716394392073</v>
      </c>
    </row>
    <row r="695" spans="1:34" x14ac:dyDescent="0.3">
      <c r="A695">
        <v>1</v>
      </c>
      <c r="B695" t="s">
        <v>20</v>
      </c>
      <c r="C695">
        <v>2</v>
      </c>
      <c r="D695" t="s">
        <v>21</v>
      </c>
      <c r="E695">
        <v>27</v>
      </c>
      <c r="F695">
        <v>13.8583</v>
      </c>
      <c r="G695">
        <v>1</v>
      </c>
      <c r="H695">
        <v>0</v>
      </c>
      <c r="I695">
        <v>0.34</v>
      </c>
      <c r="J695">
        <v>1.17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1</v>
      </c>
      <c r="AC695">
        <f>SUMPRODUCT(Table13[[#This Row],[SibSp]:[Ones]],$R$5:$AA$5)</f>
        <v>0.40910825336679657</v>
      </c>
      <c r="AD695">
        <f>SUMPRODUCT(Table13[[#This Row],[SibSp]:[Ones]],$R$6:$AA$6)</f>
        <v>0.53019762433034345</v>
      </c>
      <c r="AE695">
        <f t="shared" si="30"/>
        <v>0.40910825336679657</v>
      </c>
      <c r="AF695">
        <f t="shared" si="31"/>
        <v>0.53019762433034345</v>
      </c>
      <c r="AG695">
        <f t="shared" si="32"/>
        <v>0.93930587769714002</v>
      </c>
      <c r="AH695">
        <f>(AG695-Table13[[#This Row],[Survived]])^2</f>
        <v>3.6837764821145247E-3</v>
      </c>
    </row>
    <row r="696" spans="1:34" x14ac:dyDescent="0.3">
      <c r="A696">
        <v>0</v>
      </c>
      <c r="B696" t="s">
        <v>18</v>
      </c>
      <c r="C696">
        <v>1</v>
      </c>
      <c r="D696" t="s">
        <v>19</v>
      </c>
      <c r="E696">
        <v>31</v>
      </c>
      <c r="F696">
        <v>50.495800000000003</v>
      </c>
      <c r="G696">
        <v>0</v>
      </c>
      <c r="H696">
        <v>0</v>
      </c>
      <c r="I696">
        <v>0.39</v>
      </c>
      <c r="J696">
        <v>1.71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AC696">
        <f>SUMPRODUCT(Table13[[#This Row],[SibSp]:[Ones]],$R$5:$AA$5)</f>
        <v>-0.8966472078679516</v>
      </c>
      <c r="AD696">
        <f>SUMPRODUCT(Table13[[#This Row],[SibSp]:[Ones]],$R$6:$AA$6)</f>
        <v>0.65629421138336497</v>
      </c>
      <c r="AE696">
        <f t="shared" si="30"/>
        <v>0</v>
      </c>
      <c r="AF696">
        <f t="shared" si="31"/>
        <v>0.65629421138336497</v>
      </c>
      <c r="AG696">
        <f t="shared" si="32"/>
        <v>0.65629421138336497</v>
      </c>
      <c r="AH696">
        <f>(AG696-Table13[[#This Row],[Survived]])^2</f>
        <v>0.43072209189531296</v>
      </c>
    </row>
    <row r="697" spans="1:34" x14ac:dyDescent="0.3">
      <c r="A697">
        <v>1</v>
      </c>
      <c r="B697" t="s">
        <v>18</v>
      </c>
      <c r="C697">
        <v>3</v>
      </c>
      <c r="D697" t="s">
        <v>19</v>
      </c>
      <c r="E697">
        <v>4</v>
      </c>
      <c r="F697">
        <v>11.1333</v>
      </c>
      <c r="G697">
        <v>1</v>
      </c>
      <c r="H697">
        <v>1</v>
      </c>
      <c r="I697">
        <v>0.05</v>
      </c>
      <c r="J697">
        <v>1.08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AC697">
        <f>SUMPRODUCT(Table13[[#This Row],[SibSp]:[Ones]],$R$5:$AA$5)</f>
        <v>0.41240480918063116</v>
      </c>
      <c r="AD697">
        <f>SUMPRODUCT(Table13[[#This Row],[SibSp]:[Ones]],$R$6:$AA$6)</f>
        <v>-0.87190481362761152</v>
      </c>
      <c r="AE697">
        <f t="shared" si="30"/>
        <v>0.41240480918063116</v>
      </c>
      <c r="AF697">
        <f t="shared" si="31"/>
        <v>0</v>
      </c>
      <c r="AG697">
        <f t="shared" si="32"/>
        <v>0.41240480918063116</v>
      </c>
      <c r="AH697">
        <f>(AG697-Table13[[#This Row],[Survived]])^2</f>
        <v>0.34526810827405047</v>
      </c>
    </row>
    <row r="698" spans="1:34" x14ac:dyDescent="0.3">
      <c r="A698">
        <v>0</v>
      </c>
      <c r="B698" t="s">
        <v>18</v>
      </c>
      <c r="C698">
        <v>3</v>
      </c>
      <c r="D698" t="s">
        <v>19</v>
      </c>
      <c r="E698">
        <v>26</v>
      </c>
      <c r="F698">
        <v>7.8958000000000004</v>
      </c>
      <c r="G698">
        <v>0</v>
      </c>
      <c r="H698">
        <v>0</v>
      </c>
      <c r="I698">
        <v>0.33</v>
      </c>
      <c r="J698">
        <v>0.95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AC698">
        <f>SUMPRODUCT(Table13[[#This Row],[SibSp]:[Ones]],$R$5:$AA$5)</f>
        <v>-0.32716546955015069</v>
      </c>
      <c r="AD698">
        <f>SUMPRODUCT(Table13[[#This Row],[SibSp]:[Ones]],$R$6:$AA$6)</f>
        <v>-0.29293586150033191</v>
      </c>
      <c r="AE698">
        <f t="shared" si="30"/>
        <v>0</v>
      </c>
      <c r="AF698">
        <f t="shared" si="31"/>
        <v>0</v>
      </c>
      <c r="AG698">
        <f t="shared" si="32"/>
        <v>0</v>
      </c>
      <c r="AH698">
        <f>(AG698-Table13[[#This Row],[Survived]])^2</f>
        <v>0</v>
      </c>
    </row>
    <row r="699" spans="1:34" x14ac:dyDescent="0.3">
      <c r="A699">
        <v>1</v>
      </c>
      <c r="B699" t="s">
        <v>18</v>
      </c>
      <c r="C699">
        <v>1</v>
      </c>
      <c r="D699" t="s">
        <v>21</v>
      </c>
      <c r="E699">
        <v>47</v>
      </c>
      <c r="F699">
        <v>52.554200000000002</v>
      </c>
      <c r="G699">
        <v>1</v>
      </c>
      <c r="H699">
        <v>1</v>
      </c>
      <c r="I699">
        <v>0.59</v>
      </c>
      <c r="J699">
        <v>1.73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1</v>
      </c>
      <c r="AC699">
        <f>SUMPRODUCT(Table13[[#This Row],[SibSp]:[Ones]],$R$5:$AA$5)</f>
        <v>-0.21943466431761716</v>
      </c>
      <c r="AD699">
        <f>SUMPRODUCT(Table13[[#This Row],[SibSp]:[Ones]],$R$6:$AA$6)</f>
        <v>0.58400183292666563</v>
      </c>
      <c r="AE699">
        <f t="shared" si="30"/>
        <v>0</v>
      </c>
      <c r="AF699">
        <f t="shared" si="31"/>
        <v>0.58400183292666563</v>
      </c>
      <c r="AG699">
        <f t="shared" si="32"/>
        <v>0.58400183292666563</v>
      </c>
      <c r="AH699">
        <f>(AG699-Table13[[#This Row],[Survived]])^2</f>
        <v>0.17305447500837381</v>
      </c>
    </row>
    <row r="700" spans="1:34" x14ac:dyDescent="0.3">
      <c r="A700">
        <v>0</v>
      </c>
      <c r="B700" t="s">
        <v>18</v>
      </c>
      <c r="C700">
        <v>1</v>
      </c>
      <c r="D700" t="s">
        <v>19</v>
      </c>
      <c r="E700">
        <v>33</v>
      </c>
      <c r="F700">
        <v>5</v>
      </c>
      <c r="G700">
        <v>0</v>
      </c>
      <c r="H700">
        <v>0</v>
      </c>
      <c r="I700">
        <v>0.41</v>
      </c>
      <c r="J700">
        <v>0.78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AC700">
        <f>SUMPRODUCT(Table13[[#This Row],[SibSp]:[Ones]],$R$5:$AA$5)</f>
        <v>-1.4541032235215745E-2</v>
      </c>
      <c r="AD700">
        <f>SUMPRODUCT(Table13[[#This Row],[SibSp]:[Ones]],$R$6:$AA$6)</f>
        <v>-0.22015811489658743</v>
      </c>
      <c r="AE700">
        <f t="shared" si="30"/>
        <v>0</v>
      </c>
      <c r="AF700">
        <f t="shared" si="31"/>
        <v>0</v>
      </c>
      <c r="AG700">
        <f t="shared" si="32"/>
        <v>0</v>
      </c>
      <c r="AH700">
        <f>(AG700-Table13[[#This Row],[Survived]])^2</f>
        <v>0</v>
      </c>
    </row>
    <row r="701" spans="1:34" x14ac:dyDescent="0.3">
      <c r="A701">
        <v>0</v>
      </c>
      <c r="B701" t="s">
        <v>18</v>
      </c>
      <c r="C701">
        <v>3</v>
      </c>
      <c r="D701" t="s">
        <v>19</v>
      </c>
      <c r="E701">
        <v>47</v>
      </c>
      <c r="F701">
        <v>9</v>
      </c>
      <c r="G701">
        <v>0</v>
      </c>
      <c r="H701">
        <v>0</v>
      </c>
      <c r="I701">
        <v>0.59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AC701">
        <f>SUMPRODUCT(Table13[[#This Row],[SibSp]:[Ones]],$R$5:$AA$5)</f>
        <v>-0.88508817696595632</v>
      </c>
      <c r="AD701">
        <f>SUMPRODUCT(Table13[[#This Row],[SibSp]:[Ones]],$R$6:$AA$6)</f>
        <v>-7.7681359749624868E-2</v>
      </c>
      <c r="AE701">
        <f t="shared" si="30"/>
        <v>0</v>
      </c>
      <c r="AF701">
        <f t="shared" si="31"/>
        <v>0</v>
      </c>
      <c r="AG701">
        <f t="shared" si="32"/>
        <v>0</v>
      </c>
      <c r="AH701">
        <f>(AG701-Table13[[#This Row],[Survived]])^2</f>
        <v>0</v>
      </c>
    </row>
    <row r="702" spans="1:34" x14ac:dyDescent="0.3">
      <c r="A702">
        <v>1</v>
      </c>
      <c r="B702" t="s">
        <v>20</v>
      </c>
      <c r="C702">
        <v>2</v>
      </c>
      <c r="D702" t="s">
        <v>21</v>
      </c>
      <c r="E702">
        <v>28</v>
      </c>
      <c r="F702">
        <v>24</v>
      </c>
      <c r="G702">
        <v>1</v>
      </c>
      <c r="H702">
        <v>0</v>
      </c>
      <c r="I702">
        <v>0.35</v>
      </c>
      <c r="J702">
        <v>1.4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AC702">
        <f>SUMPRODUCT(Table13[[#This Row],[SibSp]:[Ones]],$R$5:$AA$5)</f>
        <v>0.16172760325106006</v>
      </c>
      <c r="AD702">
        <f>SUMPRODUCT(Table13[[#This Row],[SibSp]:[Ones]],$R$6:$AA$6)</f>
        <v>0.75658008117851483</v>
      </c>
      <c r="AE702">
        <f t="shared" si="30"/>
        <v>0.16172760325106006</v>
      </c>
      <c r="AF702">
        <f t="shared" si="31"/>
        <v>0.75658008117851483</v>
      </c>
      <c r="AG702">
        <f t="shared" si="32"/>
        <v>0.91830768442957489</v>
      </c>
      <c r="AH702">
        <f>(AG702-Table13[[#This Row],[Survived]])^2</f>
        <v>6.6736344232579212E-3</v>
      </c>
    </row>
    <row r="703" spans="1:34" x14ac:dyDescent="0.3">
      <c r="A703">
        <v>1</v>
      </c>
      <c r="B703" t="s">
        <v>20</v>
      </c>
      <c r="C703">
        <v>3</v>
      </c>
      <c r="D703" t="s">
        <v>21</v>
      </c>
      <c r="E703">
        <v>15</v>
      </c>
      <c r="F703">
        <v>7.2249999999999996</v>
      </c>
      <c r="G703">
        <v>0</v>
      </c>
      <c r="H703">
        <v>0</v>
      </c>
      <c r="I703">
        <v>0.19</v>
      </c>
      <c r="J703">
        <v>0.92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AC703">
        <f>SUMPRODUCT(Table13[[#This Row],[SibSp]:[Ones]],$R$5:$AA$5)</f>
        <v>0.48449779667970494</v>
      </c>
      <c r="AD703">
        <f>SUMPRODUCT(Table13[[#This Row],[SibSp]:[Ones]],$R$6:$AA$6)</f>
        <v>0.29716435948161468</v>
      </c>
      <c r="AE703">
        <f t="shared" si="30"/>
        <v>0.48449779667970494</v>
      </c>
      <c r="AF703">
        <f t="shared" si="31"/>
        <v>0.29716435948161468</v>
      </c>
      <c r="AG703">
        <f t="shared" si="32"/>
        <v>0.78166215616131962</v>
      </c>
      <c r="AH703">
        <f>(AG703-Table13[[#This Row],[Survived]])^2</f>
        <v>4.7671414052123981E-2</v>
      </c>
    </row>
    <row r="704" spans="1:34" x14ac:dyDescent="0.3">
      <c r="A704">
        <v>0</v>
      </c>
      <c r="B704" t="s">
        <v>18</v>
      </c>
      <c r="C704">
        <v>3</v>
      </c>
      <c r="D704" t="s">
        <v>19</v>
      </c>
      <c r="E704">
        <v>20</v>
      </c>
      <c r="F704">
        <v>9.8458000000000006</v>
      </c>
      <c r="G704">
        <v>0</v>
      </c>
      <c r="H704">
        <v>0</v>
      </c>
      <c r="I704">
        <v>0.25</v>
      </c>
      <c r="J704">
        <v>1.04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AC704">
        <f>SUMPRODUCT(Table13[[#This Row],[SibSp]:[Ones]],$R$5:$AA$5)</f>
        <v>-0.2598859005795966</v>
      </c>
      <c r="AD704">
        <f>SUMPRODUCT(Table13[[#This Row],[SibSp]:[Ones]],$R$6:$AA$6)</f>
        <v>-0.25839172264955224</v>
      </c>
      <c r="AE704">
        <f t="shared" si="30"/>
        <v>0</v>
      </c>
      <c r="AF704">
        <f t="shared" si="31"/>
        <v>0</v>
      </c>
      <c r="AG704">
        <f t="shared" si="32"/>
        <v>0</v>
      </c>
      <c r="AH704">
        <f>(AG704-Table13[[#This Row],[Survived]])^2</f>
        <v>0</v>
      </c>
    </row>
    <row r="705" spans="1:34" x14ac:dyDescent="0.3">
      <c r="A705">
        <v>0</v>
      </c>
      <c r="B705" t="s">
        <v>18</v>
      </c>
      <c r="C705">
        <v>3</v>
      </c>
      <c r="D705" t="s">
        <v>19</v>
      </c>
      <c r="E705">
        <v>19</v>
      </c>
      <c r="F705">
        <v>7.8958000000000004</v>
      </c>
      <c r="G705">
        <v>0</v>
      </c>
      <c r="H705">
        <v>0</v>
      </c>
      <c r="I705">
        <v>0.24</v>
      </c>
      <c r="J705">
        <v>0.95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AC705">
        <f>SUMPRODUCT(Table13[[#This Row],[SibSp]:[Ones]],$R$5:$AA$5)</f>
        <v>-0.15118255019118987</v>
      </c>
      <c r="AD705">
        <f>SUMPRODUCT(Table13[[#This Row],[SibSp]:[Ones]],$R$6:$AA$6)</f>
        <v>-0.35089618410442758</v>
      </c>
      <c r="AE705">
        <f t="shared" si="30"/>
        <v>0</v>
      </c>
      <c r="AF705">
        <f t="shared" si="31"/>
        <v>0</v>
      </c>
      <c r="AG705">
        <f t="shared" si="32"/>
        <v>0</v>
      </c>
      <c r="AH705">
        <f>(AG705-Table13[[#This Row],[Survived]])^2</f>
        <v>0</v>
      </c>
    </row>
    <row r="706" spans="1:34" x14ac:dyDescent="0.3">
      <c r="A706">
        <v>1</v>
      </c>
      <c r="B706" t="s">
        <v>20</v>
      </c>
      <c r="C706">
        <v>1</v>
      </c>
      <c r="D706" t="s">
        <v>21</v>
      </c>
      <c r="E706">
        <v>56</v>
      </c>
      <c r="F706">
        <v>83.158299999999997</v>
      </c>
      <c r="G706">
        <v>0</v>
      </c>
      <c r="H706">
        <v>1</v>
      </c>
      <c r="I706">
        <v>0.7</v>
      </c>
      <c r="J706">
        <v>1.93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AC706">
        <f>SUMPRODUCT(Table13[[#This Row],[SibSp]:[Ones]],$R$5:$AA$5)</f>
        <v>-0.78559181262910271</v>
      </c>
      <c r="AD706">
        <f>SUMPRODUCT(Table13[[#This Row],[SibSp]:[Ones]],$R$6:$AA$6)</f>
        <v>1.2353444693117737</v>
      </c>
      <c r="AE706">
        <f t="shared" si="30"/>
        <v>0</v>
      </c>
      <c r="AF706">
        <f t="shared" si="31"/>
        <v>1.2353444693117737</v>
      </c>
      <c r="AG706">
        <f t="shared" si="32"/>
        <v>1.2353444693117737</v>
      </c>
      <c r="AH706">
        <f>(AG706-Table13[[#This Row],[Survived]])^2</f>
        <v>5.5387019235640378E-2</v>
      </c>
    </row>
    <row r="707" spans="1:34" x14ac:dyDescent="0.3">
      <c r="A707">
        <v>1</v>
      </c>
      <c r="B707" t="s">
        <v>18</v>
      </c>
      <c r="C707">
        <v>2</v>
      </c>
      <c r="D707" t="s">
        <v>21</v>
      </c>
      <c r="E707">
        <v>25</v>
      </c>
      <c r="F707">
        <v>26</v>
      </c>
      <c r="G707">
        <v>0</v>
      </c>
      <c r="H707">
        <v>1</v>
      </c>
      <c r="I707">
        <v>0.31</v>
      </c>
      <c r="J707">
        <v>1.43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1</v>
      </c>
      <c r="AC707">
        <f>SUMPRODUCT(Table13[[#This Row],[SibSp]:[Ones]],$R$5:$AA$5)</f>
        <v>1.0023371557698497</v>
      </c>
      <c r="AD707">
        <f>SUMPRODUCT(Table13[[#This Row],[SibSp]:[Ones]],$R$6:$AA$6)</f>
        <v>-0.2035716984474204</v>
      </c>
      <c r="AE707">
        <f t="shared" si="30"/>
        <v>1.0023371557698497</v>
      </c>
      <c r="AF707">
        <f t="shared" si="31"/>
        <v>0</v>
      </c>
      <c r="AG707">
        <f t="shared" si="32"/>
        <v>1.0023371557698497</v>
      </c>
      <c r="AH707">
        <f>(AG707-Table13[[#This Row],[Survived]])^2</f>
        <v>5.4622970925418337E-6</v>
      </c>
    </row>
    <row r="708" spans="1:34" x14ac:dyDescent="0.3">
      <c r="A708">
        <v>0</v>
      </c>
      <c r="B708" t="s">
        <v>18</v>
      </c>
      <c r="C708">
        <v>3</v>
      </c>
      <c r="D708" t="s">
        <v>19</v>
      </c>
      <c r="E708">
        <v>33</v>
      </c>
      <c r="F708">
        <v>7.8958000000000004</v>
      </c>
      <c r="G708">
        <v>0</v>
      </c>
      <c r="H708">
        <v>0</v>
      </c>
      <c r="I708">
        <v>0.41</v>
      </c>
      <c r="J708">
        <v>0.95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1</v>
      </c>
      <c r="AC708">
        <f>SUMPRODUCT(Table13[[#This Row],[SibSp]:[Ones]],$R$5:$AA$5)</f>
        <v>-0.48359473120255991</v>
      </c>
      <c r="AD708">
        <f>SUMPRODUCT(Table13[[#This Row],[SibSp]:[Ones]],$R$6:$AA$6)</f>
        <v>-0.24141557474113595</v>
      </c>
      <c r="AE708">
        <f t="shared" si="30"/>
        <v>0</v>
      </c>
      <c r="AF708">
        <f t="shared" si="31"/>
        <v>0</v>
      </c>
      <c r="AG708">
        <f t="shared" si="32"/>
        <v>0</v>
      </c>
      <c r="AH708">
        <f>(AG708-Table13[[#This Row],[Survived]])^2</f>
        <v>0</v>
      </c>
    </row>
    <row r="709" spans="1:34" x14ac:dyDescent="0.3">
      <c r="A709">
        <v>0</v>
      </c>
      <c r="B709" t="s">
        <v>18</v>
      </c>
      <c r="C709">
        <v>3</v>
      </c>
      <c r="D709" t="s">
        <v>21</v>
      </c>
      <c r="E709">
        <v>22</v>
      </c>
      <c r="F709">
        <v>10.5167</v>
      </c>
      <c r="G709">
        <v>0</v>
      </c>
      <c r="H709">
        <v>0</v>
      </c>
      <c r="I709">
        <v>0.28000000000000003</v>
      </c>
      <c r="J709">
        <v>1.06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AC709">
        <f>SUMPRODUCT(Table13[[#This Row],[SibSp]:[Ones]],$R$5:$AA$5)</f>
        <v>0.4288991827165235</v>
      </c>
      <c r="AD709">
        <f>SUMPRODUCT(Table13[[#This Row],[SibSp]:[Ones]],$R$6:$AA$6)</f>
        <v>8.2798519437182305E-2</v>
      </c>
      <c r="AE709">
        <f t="shared" si="30"/>
        <v>0.4288991827165235</v>
      </c>
      <c r="AF709">
        <f t="shared" si="31"/>
        <v>8.2798519437182305E-2</v>
      </c>
      <c r="AG709">
        <f t="shared" si="32"/>
        <v>0.5116977021537058</v>
      </c>
      <c r="AH709">
        <f>(AG709-Table13[[#This Row],[Survived]])^2</f>
        <v>0.26183453838938264</v>
      </c>
    </row>
    <row r="710" spans="1:34" x14ac:dyDescent="0.3">
      <c r="A710">
        <v>0</v>
      </c>
      <c r="B710" t="s">
        <v>18</v>
      </c>
      <c r="C710">
        <v>2</v>
      </c>
      <c r="D710" t="s">
        <v>19</v>
      </c>
      <c r="E710">
        <v>28</v>
      </c>
      <c r="F710">
        <v>10.5</v>
      </c>
      <c r="G710">
        <v>0</v>
      </c>
      <c r="H710">
        <v>0</v>
      </c>
      <c r="I710">
        <v>0.35</v>
      </c>
      <c r="J710">
        <v>1.06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AC710">
        <f>SUMPRODUCT(Table13[[#This Row],[SibSp]:[Ones]],$R$5:$AA$5)</f>
        <v>9.6424956815025054E-2</v>
      </c>
      <c r="AD710">
        <f>SUMPRODUCT(Table13[[#This Row],[SibSp]:[Ones]],$R$6:$AA$6)</f>
        <v>-0.29445725311248272</v>
      </c>
      <c r="AE710">
        <f t="shared" ref="AE710:AE716" si="33">IF(AC710&lt;0,0,AC710)</f>
        <v>9.6424956815025054E-2</v>
      </c>
      <c r="AF710">
        <f t="shared" ref="AF710:AF716" si="34">IF(AD710&lt;0,0,AD710)</f>
        <v>0</v>
      </c>
      <c r="AG710">
        <f t="shared" ref="AG710:AG716" si="35">AE710+AF710</f>
        <v>9.6424956815025054E-2</v>
      </c>
      <c r="AH710">
        <f>(AG710-Table13[[#This Row],[Survived]])^2</f>
        <v>9.2977722967794458E-3</v>
      </c>
    </row>
    <row r="711" spans="1:34" x14ac:dyDescent="0.3">
      <c r="A711">
        <v>0</v>
      </c>
      <c r="B711" t="s">
        <v>18</v>
      </c>
      <c r="C711">
        <v>3</v>
      </c>
      <c r="D711" t="s">
        <v>19</v>
      </c>
      <c r="E711">
        <v>25</v>
      </c>
      <c r="F711">
        <v>7.05</v>
      </c>
      <c r="G711">
        <v>0</v>
      </c>
      <c r="H711">
        <v>0</v>
      </c>
      <c r="I711">
        <v>0.31</v>
      </c>
      <c r="J711">
        <v>0.91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1</v>
      </c>
      <c r="AC711">
        <f>SUMPRODUCT(Table13[[#This Row],[SibSp]:[Ones]],$R$5:$AA$5)</f>
        <v>-0.24843606850066813</v>
      </c>
      <c r="AD711">
        <f>SUMPRODUCT(Table13[[#This Row],[SibSp]:[Ones]],$R$6:$AA$6)</f>
        <v>-0.344066789016787</v>
      </c>
      <c r="AE711">
        <f t="shared" si="33"/>
        <v>0</v>
      </c>
      <c r="AF711">
        <f t="shared" si="34"/>
        <v>0</v>
      </c>
      <c r="AG711">
        <f t="shared" si="35"/>
        <v>0</v>
      </c>
      <c r="AH711">
        <f>(AG711-Table13[[#This Row],[Survived]])^2</f>
        <v>0</v>
      </c>
    </row>
    <row r="712" spans="1:34" x14ac:dyDescent="0.3">
      <c r="A712">
        <v>0</v>
      </c>
      <c r="B712" t="s">
        <v>22</v>
      </c>
      <c r="C712">
        <v>3</v>
      </c>
      <c r="D712" t="s">
        <v>21</v>
      </c>
      <c r="E712">
        <v>39</v>
      </c>
      <c r="F712">
        <v>29.125</v>
      </c>
      <c r="G712">
        <v>0</v>
      </c>
      <c r="H712">
        <v>5</v>
      </c>
      <c r="I712">
        <v>0.49</v>
      </c>
      <c r="J712">
        <v>1.48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AC712">
        <f>SUMPRODUCT(Table13[[#This Row],[SibSp]:[Ones]],$R$5:$AA$5)</f>
        <v>-3.2231125063643895E-2</v>
      </c>
      <c r="AD712">
        <f>SUMPRODUCT(Table13[[#This Row],[SibSp]:[Ones]],$R$6:$AA$6)</f>
        <v>-2.0241624174675286</v>
      </c>
      <c r="AE712">
        <f t="shared" si="33"/>
        <v>0</v>
      </c>
      <c r="AF712">
        <f t="shared" si="34"/>
        <v>0</v>
      </c>
      <c r="AG712">
        <f t="shared" si="35"/>
        <v>0</v>
      </c>
      <c r="AH712">
        <f>(AG712-Table13[[#This Row],[Survived]])^2</f>
        <v>0</v>
      </c>
    </row>
    <row r="713" spans="1:34" x14ac:dyDescent="0.3">
      <c r="A713">
        <v>0</v>
      </c>
      <c r="B713" t="s">
        <v>18</v>
      </c>
      <c r="C713">
        <v>2</v>
      </c>
      <c r="D713" t="s">
        <v>19</v>
      </c>
      <c r="E713">
        <v>27</v>
      </c>
      <c r="F713">
        <v>13</v>
      </c>
      <c r="G713">
        <v>0</v>
      </c>
      <c r="H713">
        <v>0</v>
      </c>
      <c r="I713">
        <v>0.34</v>
      </c>
      <c r="J713">
        <v>1.1499999999999999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AC713">
        <f>SUMPRODUCT(Table13[[#This Row],[SibSp]:[Ones]],$R$5:$AA$5)</f>
        <v>2.6828921839721076E-2</v>
      </c>
      <c r="AD713">
        <f>SUMPRODUCT(Table13[[#This Row],[SibSp]:[Ones]],$R$6:$AA$6)</f>
        <v>-0.21483286334740637</v>
      </c>
      <c r="AE713">
        <f t="shared" si="33"/>
        <v>2.6828921839721076E-2</v>
      </c>
      <c r="AF713">
        <f t="shared" si="34"/>
        <v>0</v>
      </c>
      <c r="AG713">
        <f t="shared" si="35"/>
        <v>2.6828921839721076E-2</v>
      </c>
      <c r="AH713">
        <f>(AG713-Table13[[#This Row],[Survived]])^2</f>
        <v>7.197910470818625E-4</v>
      </c>
    </row>
    <row r="714" spans="1:34" x14ac:dyDescent="0.3">
      <c r="A714">
        <v>1</v>
      </c>
      <c r="B714" t="s">
        <v>18</v>
      </c>
      <c r="C714">
        <v>1</v>
      </c>
      <c r="D714" t="s">
        <v>21</v>
      </c>
      <c r="E714">
        <v>19</v>
      </c>
      <c r="F714">
        <v>30</v>
      </c>
      <c r="G714">
        <v>0</v>
      </c>
      <c r="H714">
        <v>0</v>
      </c>
      <c r="I714">
        <v>0.24</v>
      </c>
      <c r="J714">
        <v>1.49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1</v>
      </c>
      <c r="AC714">
        <f>SUMPRODUCT(Table13[[#This Row],[SibSp]:[Ones]],$R$5:$AA$5)</f>
        <v>0.38183622796437067</v>
      </c>
      <c r="AD714">
        <f>SUMPRODUCT(Table13[[#This Row],[SibSp]:[Ones]],$R$6:$AA$6)</f>
        <v>0.6520586733019722</v>
      </c>
      <c r="AE714">
        <f t="shared" si="33"/>
        <v>0.38183622796437067</v>
      </c>
      <c r="AF714">
        <f t="shared" si="34"/>
        <v>0.6520586733019722</v>
      </c>
      <c r="AG714">
        <f t="shared" si="35"/>
        <v>1.033894901266343</v>
      </c>
      <c r="AH714">
        <f>(AG714-Table13[[#This Row],[Survived]])^2</f>
        <v>1.1488643318551389E-3</v>
      </c>
    </row>
    <row r="715" spans="1:34" x14ac:dyDescent="0.3">
      <c r="A715">
        <v>1</v>
      </c>
      <c r="B715" t="s">
        <v>20</v>
      </c>
      <c r="C715">
        <v>1</v>
      </c>
      <c r="D715" t="s">
        <v>19</v>
      </c>
      <c r="E715">
        <v>26</v>
      </c>
      <c r="F715">
        <v>30</v>
      </c>
      <c r="G715">
        <v>0</v>
      </c>
      <c r="H715">
        <v>0</v>
      </c>
      <c r="I715">
        <v>0.33</v>
      </c>
      <c r="J715">
        <v>1.49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1</v>
      </c>
      <c r="AC715">
        <f>SUMPRODUCT(Table13[[#This Row],[SibSp]:[Ones]],$R$5:$AA$5)</f>
        <v>-0.820465395751664</v>
      </c>
      <c r="AD715">
        <f>SUMPRODUCT(Table13[[#This Row],[SibSp]:[Ones]],$R$6:$AA$6)</f>
        <v>0.81347844730918384</v>
      </c>
      <c r="AE715">
        <f t="shared" si="33"/>
        <v>0</v>
      </c>
      <c r="AF715">
        <f t="shared" si="34"/>
        <v>0.81347844730918384</v>
      </c>
      <c r="AG715">
        <f t="shared" si="35"/>
        <v>0.81347844730918384</v>
      </c>
      <c r="AH715">
        <f>(AG715-Table13[[#This Row],[Survived]])^2</f>
        <v>3.4790289618192909E-2</v>
      </c>
    </row>
    <row r="716" spans="1:34" x14ac:dyDescent="0.3">
      <c r="A716">
        <v>0</v>
      </c>
      <c r="B716" t="s">
        <v>22</v>
      </c>
      <c r="C716">
        <v>3</v>
      </c>
      <c r="D716" t="s">
        <v>19</v>
      </c>
      <c r="E716">
        <v>32</v>
      </c>
      <c r="F716">
        <v>7.75</v>
      </c>
      <c r="G716">
        <v>0</v>
      </c>
      <c r="H716">
        <v>0</v>
      </c>
      <c r="I716">
        <v>0.4</v>
      </c>
      <c r="J716">
        <v>0.94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AC716">
        <f>SUMPRODUCT(Table13[[#This Row],[SibSp]:[Ones]],$R$5:$AA$5)</f>
        <v>-2.2233309540033765</v>
      </c>
      <c r="AD716">
        <f>SUMPRODUCT(Table13[[#This Row],[SibSp]:[Ones]],$R$6:$AA$6)</f>
        <v>-0.20165687541711041</v>
      </c>
      <c r="AE716">
        <f t="shared" si="33"/>
        <v>0</v>
      </c>
      <c r="AF716">
        <f t="shared" si="34"/>
        <v>0</v>
      </c>
      <c r="AG716">
        <f t="shared" si="35"/>
        <v>0</v>
      </c>
      <c r="AH716">
        <f>(AG716-Table13[[#This Row],[Survived]])^2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mmult</vt:lpstr>
      <vt:lpstr>train</vt:lpstr>
      <vt:lpstr>nnet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 dũng lê</dc:creator>
  <cp:lastModifiedBy>Admin</cp:lastModifiedBy>
  <dcterms:created xsi:type="dcterms:W3CDTF">2023-07-24T10:30:25Z</dcterms:created>
  <dcterms:modified xsi:type="dcterms:W3CDTF">2023-07-29T16:09:43Z</dcterms:modified>
</cp:coreProperties>
</file>